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Maize\Observations\"/>
    </mc:Choice>
  </mc:AlternateContent>
  <xr:revisionPtr revIDLastSave="0" documentId="13_ncr:1_{361F2ED1-6012-42DC-8753-1AC2A4B67DAD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N1230" i="1"/>
  <c r="AJ1148" i="1"/>
  <c r="AM1148" i="1" s="1"/>
  <c r="AH1271" i="1"/>
  <c r="AK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L1066" i="1" l="1"/>
  <c r="AL1271" i="1"/>
  <c r="AI77" i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<sst xmlns="http://schemas.openxmlformats.org/spreadsheetml/2006/main" count="2326" uniqueCount="245">
  <si>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</si>
  <si>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</si>
  <si>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</si>
  <si>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</si>
  <si>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</si>
  <si>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</si>
  <si>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</si>
  <si>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</si>
  <si>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</si>
  <si>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</si>
  <si>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</si>
  <si>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</si>
  <si>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</si>
  <si>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</si>
  <si>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</si>
  <si>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</si>
  <si>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</si>
  <si>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</si>
  <si>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</si>
  <si>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</si>
  <si>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</si>
  <si>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</si>
  <si>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</si>
  <si>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</si>
  <si>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</si>
  <si>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</si>
  <si>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</si>
  <si>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</si>
  <si>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</si>
  <si>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</si>
  <si>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</si>
  <si>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</si>
  <si>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</si>
  <si>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</si>
  <si>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</si>
  <si>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</si>
  <si>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</si>
  <si>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</si>
  <si>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</si>
  <si>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</si>
  <si>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</si>
  <si>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</si>
  <si>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</si>
  <si>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</si>
  <si>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</si>
  <si>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</si>
  <si>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</si>
  <si>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</si>
  <si>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</si>
  <si>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</si>
  <si>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</si>
  <si>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</si>
  <si>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</si>
  <si>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</si>
  <si>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</si>
  <si>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</si>
  <si>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</si>
  <si>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</si>
  <si>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</si>
  <si>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</si>
  <si>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</si>
  <si>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</si>
  <si>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</si>
  <si>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</si>
  <si>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</si>
  <si>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</si>
  <si>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</si>
  <si>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</si>
  <si>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</si>
  <si>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</si>
  <si>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</si>
  <si>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</si>
  <si>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</si>
  <si>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</si>
  <si>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</si>
  <si>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</si>
  <si>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</si>
  <si>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</si>
  <si>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</si>
  <si>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</si>
  <si>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</si>
  <si>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</si>
  <si>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</si>
  <si>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</si>
  <si>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</si>
  <si>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</si>
  <si>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</si>
  <si>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</si>
  <si>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</si>
  <si>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</si>
  <si>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</si>
  <si>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</si>
  <si>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</si>
  <si>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</si>
  <si>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</si>
  <si>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</si>
  <si>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</si>
  <si>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</si>
  <si>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</si>
  <si>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</si>
  <si>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</si>
  <si>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</si>
  <si>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</si>
  <si>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</si>
  <si>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</si>
  <si>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</si>
  <si>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</si>
  <si>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</si>
  <si>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</si>
  <si>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</si>
  <si>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</si>
  <si>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</si>
  <si>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</si>
  <si>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</si>
  <si>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</si>
  <si>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</si>
  <si>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</si>
  <si>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</si>
  <si>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</si>
  <si>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</si>
  <si>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</si>
  <si>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</si>
  <si>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</si>
  <si>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</si>
  <si>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</si>
  <si>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</si>
  <si>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</si>
  <si>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</si>
  <si>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</si>
  <si>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</si>
  <si>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</si>
  <si>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</si>
  <si>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</si>
  <si>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</si>
  <si>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</si>
  <si>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</si>
  <si>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</si>
  <si>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</si>
  <si>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</si>
  <si>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</si>
  <si>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</si>
  <si>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</si>
  <si>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</si>
  <si>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</si>
  <si>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</si>
  <si>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</si>
  <si>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</si>
  <si>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</si>
  <si>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</si>
  <si>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</si>
  <si>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</si>
  <si>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</si>
  <si>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</si>
  <si>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</si>
  <si>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</si>
  <si>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</si>
  <si>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</si>
  <si>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</si>
  <si>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</si>
  <si>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</si>
  <si>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</si>
  <si>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</si>
  <si>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</si>
  <si>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</si>
  <si>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</si>
  <si>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</si>
  <si>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</si>
  <si>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</si>
  <si>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</si>
  <si>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</si>
  <si>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</si>
  <si>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</si>
  <si>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</si>
  <si>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</si>
  <si>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</si>
  <si>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</si>
  <si>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</si>
  <si>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Maize.Grain.N</t>
  </si>
  <si>
    <t>Maize.Leaf.CoverTotal</t>
  </si>
  <si>
    <t>Maize.Leaf.Dead.NConc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</si>
  <si>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</si>
  <si>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</si>
  <si>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</si>
  <si>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</si>
  <si>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</si>
  <si>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</si>
  <si>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</si>
  <si>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</si>
  <si>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</si>
  <si>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</si>
  <si>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</si>
  <si>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</si>
  <si>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</si>
  <si>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</si>
  <si>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</si>
  <si>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</si>
  <si>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</t>
  </si>
  <si>
    <t>Maize.Spike.Wt</t>
  </si>
  <si>
    <t>Maize.Stem+Spike.N</t>
  </si>
  <si>
    <t>Maize.Stem+Spike.Wt</t>
  </si>
  <si>
    <t>NodesStartedSenescing</t>
  </si>
  <si>
    <t>Maize.Spike.NConc</t>
  </si>
  <si>
    <t>BMW1SiteTreatment1</t>
  </si>
  <si>
    <t>BMW1SiteTreatment2</t>
  </si>
  <si>
    <t>BMW1SiteTreatment3</t>
  </si>
  <si>
    <t>BMW1SiteTreatment4</t>
  </si>
  <si>
    <t>BMW1SiteTreatment5</t>
  </si>
  <si>
    <t>BMW1SiteTreatment6</t>
  </si>
  <si>
    <t>BMW1SiteTreatment7</t>
  </si>
  <si>
    <t>BMW1SiteTreatment8</t>
  </si>
  <si>
    <t>BMW1SiteTreatment9</t>
  </si>
  <si>
    <t>BMW1SiteTreatment10</t>
  </si>
  <si>
    <t>BMW1SiteTreatment11</t>
  </si>
  <si>
    <t>BMW1SiteTreatment12</t>
  </si>
  <si>
    <t>BMW1SiteTreatment13</t>
  </si>
  <si>
    <t>BMW1SiteTreatment14</t>
  </si>
  <si>
    <t>BMW1SiteTreatment15</t>
  </si>
  <si>
    <t>BMW1SiteTreatment16</t>
  </si>
  <si>
    <t>BMW1SiteTreatment17</t>
  </si>
  <si>
    <t>BMW1SiteTreatment18</t>
  </si>
  <si>
    <t>BMW1SiteTreatment19</t>
  </si>
  <si>
    <t>BMW1SiteTreatment20</t>
  </si>
  <si>
    <t>BMW1SiteTreatment21</t>
  </si>
  <si>
    <t>BMW1SiteTreatment22</t>
  </si>
  <si>
    <t>BMW1SiteTreatment23</t>
  </si>
  <si>
    <t>BMW1SiteTreatment24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</si>
  <si>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</si>
  <si>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</si>
  <si>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</si>
  <si>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</si>
  <si>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</si>
  <si>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</si>
  <si>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</si>
  <si>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</si>
  <si>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</si>
  <si>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</si>
  <si>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</si>
  <si>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</si>
  <si>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</si>
  <si>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</si>
  <si>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</si>
  <si>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</si>
  <si>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Maize.Leaf.Ligules</t>
  </si>
  <si>
    <t>Maize.Leaf.Tips</t>
  </si>
  <si>
    <t>Maize.Leaf.FinalLeafNumber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</si>
</sst>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635"/>
  <sheetViews>
    <sheetView tabSelected="1" workbookViewId="0">
      <pane xSplit="2" ySplit="1" topLeftCell="AD54" activePane="bottomRight" state="frozen"/>
      <selection pane="topRight" activeCell="C1" sqref="C1"/>
      <selection pane="bottomLeft" activeCell="A2" sqref="A2"/>
      <selection pane="bottomRight" activeCell="AN80" sqref="AN80"/>
    </sheetView>
  </sheetViews>
  <sheetFormatPr defaultRowHeight="14.25" x14ac:dyDescent="0.45"/>
  <cols>
    <col min="1" max="1" width="36.46484375" bestFit="1" customWidth="1"/>
    <col min="2" max="2" width="18.265625" bestFit="1" customWidth="1"/>
  </cols>
  <sheetData>
    <row r="1" spans="1:73" x14ac:dyDescent="0.45">
      <c r="A1" t="s">
        <v>21</v>
      </c>
      <c r="B1" t="s">
        <v>22</v>
      </c>
      <c r="C1" t="s">
        <v>0</v>
      </c>
      <c r="D1" t="s">
        <v>171</v>
      </c>
      <c r="E1" t="s">
        <v>4</v>
      </c>
      <c r="F1" t="s">
        <v>5</v>
      </c>
      <c r="G1" t="s">
        <v>6</v>
      </c>
      <c r="H1" t="s">
        <v>193</v>
      </c>
      <c r="I1" t="s">
        <v>177</v>
      </c>
      <c r="J1" t="s">
        <v>173</v>
      </c>
      <c r="K1" t="s">
        <v>172</v>
      </c>
      <c r="L1" t="s">
        <v>174</v>
      </c>
      <c r="M1" t="s">
        <v>188</v>
      </c>
      <c r="N1" t="s">
        <v>189</v>
      </c>
      <c r="O1" t="s">
        <v>190</v>
      </c>
      <c r="P1" t="s">
        <v>243</v>
      </c>
      <c r="Q1" t="s">
        <v>178</v>
      </c>
      <c r="R1" t="s">
        <v>175</v>
      </c>
      <c r="S1" t="s">
        <v>179</v>
      </c>
      <c r="T1" t="s">
        <v>176</v>
      </c>
      <c r="U1" t="s">
        <v>7</v>
      </c>
      <c r="V1" t="s">
        <v>242</v>
      </c>
      <c r="W1" t="s">
        <v>8</v>
      </c>
      <c r="X1" t="s">
        <v>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186</v>
      </c>
      <c r="AE1" s="2" t="s">
        <v>191</v>
      </c>
      <c r="AF1" t="s">
        <v>194</v>
      </c>
      <c r="AG1" t="s">
        <v>192</v>
      </c>
      <c r="AH1" t="s">
        <v>196</v>
      </c>
      <c r="AI1" t="s">
        <v>201</v>
      </c>
      <c r="AJ1" t="s">
        <v>197</v>
      </c>
      <c r="AK1" s="2" t="s">
        <v>187</v>
      </c>
      <c r="AL1" t="s">
        <v>195</v>
      </c>
      <c r="AM1" t="s">
        <v>185</v>
      </c>
      <c r="AN1" t="s">
        <v>244</v>
      </c>
      <c r="AO1" t="s">
        <v>10</v>
      </c>
      <c r="AP1" t="s">
        <v>11</v>
      </c>
      <c r="AQ1" t="s">
        <v>12</v>
      </c>
      <c r="AR1" t="s">
        <v>13</v>
      </c>
      <c r="AS1" t="s">
        <v>226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  <c r="BN1" t="s">
        <v>1</v>
      </c>
      <c r="BO1" t="s">
        <v>19</v>
      </c>
      <c r="BP1" t="s">
        <v>20</v>
      </c>
      <c r="BQ1" t="s">
        <v>2</v>
      </c>
      <c r="BR1" t="s">
        <v>3</v>
      </c>
      <c r="BS1" s="1" t="s">
        <v>198</v>
      </c>
      <c r="BT1" s="1" t="s">
        <v>199</v>
      </c>
      <c r="BU1" s="1" t="s">
        <v>200</v>
      </c>
    </row>
    <row r="2" spans="1:73" x14ac:dyDescent="0.45">
      <c r="A2" t="s">
        <v>202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162</v>
      </c>
      <c r="AE2" s="2"/>
      <c r="AK2" s="2"/>
      <c r="AO2">
        <v>113</v>
      </c>
      <c r="BQ2">
        <v>53</v>
      </c>
      <c r="BR2">
        <v>1.2</v>
      </c>
    </row>
    <row r="3" spans="1:73" x14ac:dyDescent="0.45">
      <c r="A3" t="s">
        <v>203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162</v>
      </c>
      <c r="AE3" s="2"/>
      <c r="AK3" s="2"/>
      <c r="AO3">
        <v>113</v>
      </c>
      <c r="BQ3">
        <v>53</v>
      </c>
      <c r="BR3">
        <v>2.4</v>
      </c>
    </row>
    <row r="4" spans="1:73" x14ac:dyDescent="0.45">
      <c r="A4" t="s">
        <v>204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162</v>
      </c>
      <c r="AE4" s="2"/>
      <c r="AK4" s="2"/>
      <c r="AO4">
        <v>113</v>
      </c>
      <c r="BQ4">
        <v>53</v>
      </c>
      <c r="BR4">
        <v>2.5</v>
      </c>
    </row>
    <row r="5" spans="1:73" x14ac:dyDescent="0.45">
      <c r="A5" t="s">
        <v>205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162</v>
      </c>
      <c r="AE5" s="2"/>
      <c r="AK5" s="2"/>
      <c r="AO5">
        <v>113</v>
      </c>
      <c r="BQ5">
        <v>53</v>
      </c>
      <c r="BR5">
        <v>0.8</v>
      </c>
    </row>
    <row r="6" spans="1:73" x14ac:dyDescent="0.45">
      <c r="A6" t="s">
        <v>206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162</v>
      </c>
      <c r="AE6" s="2"/>
      <c r="AK6" s="2"/>
      <c r="AO6">
        <v>103</v>
      </c>
      <c r="BQ6">
        <v>53</v>
      </c>
      <c r="BR6">
        <v>2.7</v>
      </c>
    </row>
    <row r="7" spans="1:73" x14ac:dyDescent="0.45">
      <c r="A7" t="s">
        <v>207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162</v>
      </c>
      <c r="AE7" s="2"/>
      <c r="AK7" s="2"/>
      <c r="AO7">
        <v>103</v>
      </c>
      <c r="BQ7">
        <v>53</v>
      </c>
      <c r="BR7">
        <v>0.7</v>
      </c>
    </row>
    <row r="8" spans="1:73" x14ac:dyDescent="0.45">
      <c r="A8" t="s">
        <v>208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162</v>
      </c>
      <c r="AE8" s="2"/>
      <c r="AK8" s="2"/>
      <c r="AO8">
        <v>103</v>
      </c>
      <c r="BQ8">
        <v>53</v>
      </c>
      <c r="BR8">
        <v>1.1000000000000001</v>
      </c>
    </row>
    <row r="9" spans="1:73" x14ac:dyDescent="0.45">
      <c r="A9" t="s">
        <v>209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162</v>
      </c>
      <c r="AE9" s="2"/>
      <c r="AK9" s="2"/>
      <c r="AO9">
        <v>103</v>
      </c>
      <c r="BQ9">
        <v>53</v>
      </c>
      <c r="BR9">
        <v>2.2999999999999998</v>
      </c>
    </row>
    <row r="10" spans="1:73" x14ac:dyDescent="0.45">
      <c r="A10" t="s">
        <v>210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162</v>
      </c>
      <c r="AE10" s="2"/>
      <c r="AK10" s="2"/>
      <c r="AO10">
        <v>101</v>
      </c>
      <c r="BQ10">
        <v>52</v>
      </c>
      <c r="BR10">
        <v>0.8</v>
      </c>
    </row>
    <row r="11" spans="1:73" x14ac:dyDescent="0.45">
      <c r="A11" t="s">
        <v>211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162</v>
      </c>
      <c r="AE11" s="2"/>
      <c r="AK11" s="2"/>
      <c r="AO11">
        <v>93</v>
      </c>
      <c r="BQ11">
        <v>50</v>
      </c>
      <c r="BR11">
        <v>1.6</v>
      </c>
    </row>
    <row r="12" spans="1:73" x14ac:dyDescent="0.45">
      <c r="A12" t="s">
        <v>212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162</v>
      </c>
      <c r="AE12" s="2"/>
      <c r="AK12" s="2"/>
      <c r="AO12">
        <v>93</v>
      </c>
      <c r="BQ12">
        <v>50</v>
      </c>
      <c r="BR12">
        <v>1.6</v>
      </c>
    </row>
    <row r="13" spans="1:73" x14ac:dyDescent="0.45">
      <c r="A13" t="s">
        <v>213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162</v>
      </c>
      <c r="AE13" s="2"/>
      <c r="AK13" s="2"/>
      <c r="AO13">
        <v>101</v>
      </c>
      <c r="BQ13">
        <v>52</v>
      </c>
      <c r="BR13">
        <v>0.8</v>
      </c>
    </row>
    <row r="14" spans="1:73" x14ac:dyDescent="0.45">
      <c r="A14" t="s">
        <v>214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162</v>
      </c>
      <c r="AE14" s="2"/>
      <c r="AK14" s="2"/>
      <c r="AO14">
        <v>103</v>
      </c>
      <c r="BQ14">
        <v>53</v>
      </c>
      <c r="BR14">
        <v>1</v>
      </c>
    </row>
    <row r="15" spans="1:73" x14ac:dyDescent="0.45">
      <c r="A15" t="s">
        <v>215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162</v>
      </c>
      <c r="AE15" s="2"/>
      <c r="AK15" s="2"/>
      <c r="AO15">
        <v>103</v>
      </c>
      <c r="BQ15">
        <v>53</v>
      </c>
      <c r="BR15">
        <v>2.2000000000000002</v>
      </c>
    </row>
    <row r="16" spans="1:73" x14ac:dyDescent="0.45">
      <c r="A16" t="s">
        <v>216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162</v>
      </c>
      <c r="AE16" s="2"/>
      <c r="AK16" s="2"/>
      <c r="AO16">
        <v>103</v>
      </c>
      <c r="BQ16">
        <v>53</v>
      </c>
      <c r="BR16">
        <v>0.9</v>
      </c>
    </row>
    <row r="17" spans="1:70" x14ac:dyDescent="0.45">
      <c r="A17" t="s">
        <v>217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162</v>
      </c>
      <c r="AE17" s="2"/>
      <c r="AK17" s="2"/>
      <c r="AO17">
        <v>103</v>
      </c>
      <c r="BQ17">
        <v>53</v>
      </c>
      <c r="BR17">
        <v>2.7</v>
      </c>
    </row>
    <row r="18" spans="1:70" x14ac:dyDescent="0.45">
      <c r="A18" t="s">
        <v>218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162</v>
      </c>
      <c r="AE18" s="2"/>
      <c r="AK18" s="2"/>
      <c r="AO18">
        <v>101</v>
      </c>
      <c r="BQ18">
        <v>52</v>
      </c>
      <c r="BR18">
        <v>1.3</v>
      </c>
    </row>
    <row r="19" spans="1:70" x14ac:dyDescent="0.45">
      <c r="A19" t="s">
        <v>219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162</v>
      </c>
      <c r="AE19" s="2"/>
      <c r="AK19" s="2"/>
      <c r="AO19">
        <v>101</v>
      </c>
      <c r="BQ19">
        <v>52</v>
      </c>
      <c r="BR19">
        <v>0.7</v>
      </c>
    </row>
    <row r="20" spans="1:70" x14ac:dyDescent="0.45">
      <c r="A20" t="s">
        <v>220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162</v>
      </c>
      <c r="AE20" s="2"/>
      <c r="AK20" s="2"/>
      <c r="AO20">
        <v>101</v>
      </c>
      <c r="BQ20">
        <v>52</v>
      </c>
      <c r="BR20">
        <v>0.8</v>
      </c>
    </row>
    <row r="21" spans="1:70" x14ac:dyDescent="0.45">
      <c r="A21" t="s">
        <v>221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162</v>
      </c>
      <c r="AE21" s="2"/>
      <c r="AK21" s="2"/>
      <c r="AO21">
        <v>101</v>
      </c>
      <c r="BQ21">
        <v>52</v>
      </c>
      <c r="BR21">
        <v>1.4</v>
      </c>
    </row>
    <row r="22" spans="1:70" x14ac:dyDescent="0.45">
      <c r="A22" t="s">
        <v>222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162</v>
      </c>
      <c r="AE22" s="2"/>
      <c r="AK22" s="2"/>
      <c r="AO22">
        <v>113</v>
      </c>
      <c r="BQ22">
        <v>53</v>
      </c>
      <c r="BR22">
        <v>1</v>
      </c>
    </row>
    <row r="23" spans="1:70" x14ac:dyDescent="0.45">
      <c r="A23" t="s">
        <v>223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162</v>
      </c>
      <c r="AE23" s="2"/>
      <c r="AK23" s="2"/>
      <c r="AO23">
        <v>113</v>
      </c>
      <c r="BQ23">
        <v>53</v>
      </c>
      <c r="BR23">
        <v>1</v>
      </c>
    </row>
    <row r="24" spans="1:70" x14ac:dyDescent="0.45">
      <c r="A24" t="s">
        <v>224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162</v>
      </c>
      <c r="AE24" s="2"/>
      <c r="AK24" s="2"/>
      <c r="AO24">
        <v>113</v>
      </c>
      <c r="BQ24">
        <v>53</v>
      </c>
      <c r="BR24">
        <v>2.4</v>
      </c>
    </row>
    <row r="25" spans="1:70" x14ac:dyDescent="0.45">
      <c r="A25" t="s">
        <v>225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162</v>
      </c>
      <c r="AE25" s="2"/>
      <c r="AK25" s="2"/>
      <c r="AO25">
        <v>113</v>
      </c>
      <c r="BQ25">
        <v>53</v>
      </c>
      <c r="BR25">
        <v>2.8</v>
      </c>
    </row>
    <row r="26" spans="1:70" x14ac:dyDescent="0.45">
      <c r="A26" t="s">
        <v>23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162</v>
      </c>
      <c r="AE26" s="2"/>
      <c r="AK26" s="2"/>
      <c r="AO26">
        <v>129</v>
      </c>
      <c r="AQ26">
        <v>1.1000000000000001</v>
      </c>
      <c r="BQ26">
        <v>56</v>
      </c>
    </row>
    <row r="27" spans="1:70" x14ac:dyDescent="0.45">
      <c r="A27" t="s">
        <v>24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162</v>
      </c>
      <c r="AE27" s="2"/>
      <c r="AK27" s="2"/>
      <c r="AO27">
        <v>124</v>
      </c>
      <c r="AQ27">
        <v>2.1800000000000002</v>
      </c>
      <c r="BQ27">
        <v>56</v>
      </c>
    </row>
    <row r="28" spans="1:70" x14ac:dyDescent="0.45">
      <c r="A28" t="s">
        <v>25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162</v>
      </c>
      <c r="AE28" s="2"/>
      <c r="AK28" s="2"/>
      <c r="AO28">
        <v>120</v>
      </c>
      <c r="AQ28">
        <v>4.22</v>
      </c>
      <c r="BQ28">
        <v>56</v>
      </c>
    </row>
    <row r="29" spans="1:70" x14ac:dyDescent="0.45">
      <c r="A29" t="s">
        <v>26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162</v>
      </c>
      <c r="AE29" s="2"/>
      <c r="AK29" s="2"/>
      <c r="AO29">
        <v>123</v>
      </c>
      <c r="AQ29">
        <v>6.2</v>
      </c>
      <c r="BQ29">
        <v>59</v>
      </c>
    </row>
    <row r="30" spans="1:70" x14ac:dyDescent="0.45">
      <c r="A30" t="s">
        <v>27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162</v>
      </c>
      <c r="AE30" s="2"/>
      <c r="AK30" s="2"/>
      <c r="AO30">
        <v>120</v>
      </c>
      <c r="AQ30">
        <v>7.3</v>
      </c>
      <c r="BQ30">
        <v>63</v>
      </c>
    </row>
    <row r="31" spans="1:70" x14ac:dyDescent="0.45">
      <c r="A31" t="s">
        <v>28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162</v>
      </c>
      <c r="AE31" s="2"/>
      <c r="AK31" s="2"/>
      <c r="AO31">
        <v>129</v>
      </c>
      <c r="AQ31">
        <v>1.1000000000000001</v>
      </c>
      <c r="BQ31">
        <v>57</v>
      </c>
    </row>
    <row r="32" spans="1:70" x14ac:dyDescent="0.45">
      <c r="A32" t="s">
        <v>29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162</v>
      </c>
      <c r="AE32" s="2"/>
      <c r="AK32" s="2"/>
      <c r="AO32">
        <v>127</v>
      </c>
      <c r="AQ32">
        <v>2.1800000000000002</v>
      </c>
      <c r="BQ32">
        <v>55</v>
      </c>
    </row>
    <row r="33" spans="1:70" x14ac:dyDescent="0.45">
      <c r="A33" t="s">
        <v>30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162</v>
      </c>
      <c r="AE33" s="2"/>
      <c r="AK33" s="2"/>
      <c r="AO33">
        <v>123</v>
      </c>
      <c r="AQ33">
        <v>4.22</v>
      </c>
      <c r="BQ33">
        <v>57</v>
      </c>
    </row>
    <row r="34" spans="1:70" x14ac:dyDescent="0.45">
      <c r="A34" t="s">
        <v>31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162</v>
      </c>
      <c r="AE34" s="2"/>
      <c r="AK34" s="2"/>
      <c r="AO34">
        <v>116</v>
      </c>
      <c r="AQ34">
        <v>6.2</v>
      </c>
      <c r="BQ34">
        <v>57</v>
      </c>
    </row>
    <row r="35" spans="1:70" x14ac:dyDescent="0.45">
      <c r="A35" t="s">
        <v>32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162</v>
      </c>
      <c r="AE35" s="2"/>
      <c r="AK35" s="2"/>
      <c r="AO35">
        <v>116</v>
      </c>
      <c r="AQ35">
        <v>7.3</v>
      </c>
      <c r="BQ35">
        <v>58</v>
      </c>
    </row>
    <row r="36" spans="1:70" x14ac:dyDescent="0.45">
      <c r="A36" t="s">
        <v>33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162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x14ac:dyDescent="0.45">
      <c r="A37" t="s">
        <v>34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162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x14ac:dyDescent="0.45">
      <c r="A38" t="s">
        <v>35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162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x14ac:dyDescent="0.45">
      <c r="A39" t="s">
        <v>36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162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x14ac:dyDescent="0.45">
      <c r="A40" t="s">
        <v>37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162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x14ac:dyDescent="0.45">
      <c r="A41" t="s">
        <v>38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162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x14ac:dyDescent="0.45">
      <c r="A42" t="s">
        <v>39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162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x14ac:dyDescent="0.45">
      <c r="A43" t="s">
        <v>40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162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x14ac:dyDescent="0.45">
      <c r="A44" t="s">
        <v>41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162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x14ac:dyDescent="0.45">
      <c r="A45" t="s">
        <v>42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162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x14ac:dyDescent="0.45">
      <c r="A46" t="s">
        <v>43</v>
      </c>
      <c r="B46" s="3">
        <v>73051</v>
      </c>
      <c r="L46">
        <v>439.56709960000001</v>
      </c>
      <c r="AC46" t="s">
        <v>162</v>
      </c>
      <c r="AE46" s="2"/>
      <c r="AK46" s="2"/>
      <c r="AO46">
        <v>101</v>
      </c>
      <c r="AQ46">
        <v>3</v>
      </c>
      <c r="BQ46">
        <v>59</v>
      </c>
    </row>
    <row r="47" spans="1:70" x14ac:dyDescent="0.45">
      <c r="A47" t="s">
        <v>44</v>
      </c>
      <c r="B47" s="3">
        <v>73051</v>
      </c>
      <c r="L47">
        <v>597.48917749999998</v>
      </c>
      <c r="AC47" t="s">
        <v>162</v>
      </c>
      <c r="AE47" s="2"/>
      <c r="AK47" s="2"/>
      <c r="AO47">
        <v>101</v>
      </c>
      <c r="AQ47">
        <v>5</v>
      </c>
      <c r="BQ47">
        <v>54</v>
      </c>
    </row>
    <row r="48" spans="1:70" x14ac:dyDescent="0.45">
      <c r="A48" t="s">
        <v>45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162</v>
      </c>
      <c r="AE48" s="2"/>
      <c r="AK48" s="2"/>
      <c r="AO48">
        <v>103</v>
      </c>
      <c r="AQ48">
        <v>7</v>
      </c>
      <c r="BQ48">
        <v>50</v>
      </c>
    </row>
    <row r="49" spans="1:69" x14ac:dyDescent="0.45">
      <c r="A49" t="s">
        <v>46</v>
      </c>
      <c r="B49" s="3">
        <v>73051</v>
      </c>
      <c r="L49">
        <v>772.29437229999996</v>
      </c>
      <c r="AC49" t="s">
        <v>162</v>
      </c>
      <c r="AE49" s="2"/>
      <c r="AK49" s="2"/>
      <c r="AO49">
        <v>101</v>
      </c>
      <c r="AQ49">
        <v>9</v>
      </c>
      <c r="BQ49">
        <v>45</v>
      </c>
    </row>
    <row r="50" spans="1:69" x14ac:dyDescent="0.45">
      <c r="A50" t="s">
        <v>47</v>
      </c>
      <c r="B50" s="3">
        <v>73051</v>
      </c>
      <c r="L50">
        <v>534.45887449999998</v>
      </c>
      <c r="AC50" t="s">
        <v>162</v>
      </c>
      <c r="AE50" s="2"/>
      <c r="AK50" s="2"/>
      <c r="AO50">
        <v>101</v>
      </c>
      <c r="AQ50">
        <v>3</v>
      </c>
      <c r="BQ50">
        <v>54</v>
      </c>
    </row>
    <row r="51" spans="1:69" x14ac:dyDescent="0.45">
      <c r="A51" t="s">
        <v>48</v>
      </c>
      <c r="B51" s="3">
        <v>73051</v>
      </c>
      <c r="L51">
        <v>854.02597400000002</v>
      </c>
      <c r="AC51" t="s">
        <v>162</v>
      </c>
      <c r="AE51" s="2"/>
      <c r="AK51" s="2"/>
      <c r="AO51">
        <v>101</v>
      </c>
      <c r="AQ51">
        <v>5</v>
      </c>
      <c r="BQ51">
        <v>51</v>
      </c>
    </row>
    <row r="52" spans="1:69" x14ac:dyDescent="0.45">
      <c r="A52" t="s">
        <v>49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162</v>
      </c>
      <c r="AE52" s="2"/>
      <c r="AK52" s="2"/>
      <c r="AO52">
        <v>99</v>
      </c>
      <c r="AQ52">
        <v>7</v>
      </c>
      <c r="BQ52">
        <v>49</v>
      </c>
    </row>
    <row r="53" spans="1:69" x14ac:dyDescent="0.45">
      <c r="A53" t="s">
        <v>50</v>
      </c>
      <c r="B53" s="3">
        <v>73051</v>
      </c>
      <c r="L53">
        <v>848.39826840000001</v>
      </c>
      <c r="AC53" t="s">
        <v>162</v>
      </c>
      <c r="AE53" s="2"/>
      <c r="AK53" s="2"/>
      <c r="AO53">
        <v>101</v>
      </c>
      <c r="AQ53">
        <v>9</v>
      </c>
      <c r="BQ53">
        <v>45</v>
      </c>
    </row>
    <row r="54" spans="1:69" x14ac:dyDescent="0.45">
      <c r="A54" t="s">
        <v>51</v>
      </c>
      <c r="B54" s="3">
        <v>73051</v>
      </c>
      <c r="L54">
        <v>325.45454549999999</v>
      </c>
      <c r="AC54" t="s">
        <v>162</v>
      </c>
      <c r="AE54" s="2"/>
      <c r="AK54" s="2"/>
      <c r="AO54">
        <v>106</v>
      </c>
      <c r="AQ54">
        <v>3</v>
      </c>
      <c r="BQ54">
        <v>55</v>
      </c>
    </row>
    <row r="55" spans="1:69" x14ac:dyDescent="0.45">
      <c r="A55" t="s">
        <v>52</v>
      </c>
      <c r="B55" s="3">
        <v>73051</v>
      </c>
      <c r="L55">
        <v>390.99567100000002</v>
      </c>
      <c r="AC55" t="s">
        <v>162</v>
      </c>
      <c r="AE55" s="2"/>
      <c r="AK55" s="2"/>
      <c r="AO55">
        <v>106</v>
      </c>
      <c r="AQ55">
        <v>5</v>
      </c>
      <c r="BQ55">
        <v>50</v>
      </c>
    </row>
    <row r="56" spans="1:69" x14ac:dyDescent="0.45">
      <c r="A56" t="s">
        <v>53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162</v>
      </c>
      <c r="AE56" s="2"/>
      <c r="AK56" s="2"/>
      <c r="AO56">
        <v>89</v>
      </c>
      <c r="AQ56">
        <v>7</v>
      </c>
      <c r="BQ56">
        <v>51</v>
      </c>
    </row>
    <row r="57" spans="1:69" x14ac:dyDescent="0.45">
      <c r="A57" t="s">
        <v>54</v>
      </c>
      <c r="B57" s="3">
        <v>73051</v>
      </c>
      <c r="L57">
        <v>405.10822510000003</v>
      </c>
      <c r="AC57" t="s">
        <v>162</v>
      </c>
      <c r="AE57" s="2"/>
      <c r="AK57" s="2"/>
      <c r="AO57">
        <v>106</v>
      </c>
      <c r="AQ57">
        <v>9</v>
      </c>
      <c r="BQ57">
        <v>51</v>
      </c>
    </row>
    <row r="58" spans="1:69" x14ac:dyDescent="0.45">
      <c r="A58" t="s">
        <v>55</v>
      </c>
      <c r="B58" s="3">
        <v>73051</v>
      </c>
      <c r="L58">
        <v>499.39393940000002</v>
      </c>
      <c r="AC58" t="s">
        <v>162</v>
      </c>
      <c r="AE58" s="2"/>
      <c r="AK58" s="2"/>
      <c r="AO58">
        <v>106</v>
      </c>
      <c r="AQ58">
        <v>3</v>
      </c>
      <c r="BQ58">
        <v>56</v>
      </c>
    </row>
    <row r="59" spans="1:69" x14ac:dyDescent="0.45">
      <c r="A59" t="s">
        <v>56</v>
      </c>
      <c r="B59" s="3">
        <v>73051</v>
      </c>
      <c r="L59">
        <v>710.47619050000003</v>
      </c>
      <c r="AC59" t="s">
        <v>162</v>
      </c>
      <c r="AE59" s="2"/>
      <c r="AK59" s="2"/>
      <c r="AO59">
        <v>106</v>
      </c>
      <c r="AQ59">
        <v>5</v>
      </c>
      <c r="BQ59">
        <v>49</v>
      </c>
    </row>
    <row r="60" spans="1:69" x14ac:dyDescent="0.45">
      <c r="A60" t="s">
        <v>57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162</v>
      </c>
      <c r="AE60" s="2"/>
      <c r="AK60" s="2"/>
      <c r="AO60">
        <v>99</v>
      </c>
      <c r="AQ60">
        <v>7</v>
      </c>
      <c r="BQ60">
        <v>45</v>
      </c>
    </row>
    <row r="61" spans="1:69" x14ac:dyDescent="0.45">
      <c r="A61" t="s">
        <v>58</v>
      </c>
      <c r="B61" s="3">
        <v>73051</v>
      </c>
      <c r="L61">
        <v>909.43722939999998</v>
      </c>
      <c r="AC61" t="s">
        <v>162</v>
      </c>
      <c r="AE61" s="2"/>
      <c r="AK61" s="2"/>
      <c r="AO61">
        <v>106</v>
      </c>
      <c r="AQ61">
        <v>9</v>
      </c>
      <c r="BQ61">
        <v>48</v>
      </c>
    </row>
    <row r="62" spans="1:69" x14ac:dyDescent="0.45">
      <c r="A62" t="s">
        <v>59</v>
      </c>
      <c r="B62" s="3">
        <v>73051</v>
      </c>
      <c r="L62">
        <v>713.30312500000002</v>
      </c>
      <c r="AC62" t="s">
        <v>162</v>
      </c>
      <c r="AE62" s="2"/>
      <c r="AK62" s="2"/>
      <c r="AQ62">
        <v>8.6</v>
      </c>
    </row>
    <row r="63" spans="1:69" x14ac:dyDescent="0.45">
      <c r="A63" t="s">
        <v>60</v>
      </c>
      <c r="B63" s="3">
        <v>73051</v>
      </c>
      <c r="L63">
        <v>1215.9348600000001</v>
      </c>
      <c r="AC63" t="s">
        <v>162</v>
      </c>
      <c r="AE63" s="2"/>
      <c r="AK63" s="2"/>
      <c r="AQ63">
        <v>8.6</v>
      </c>
    </row>
    <row r="64" spans="1:69" x14ac:dyDescent="0.45">
      <c r="A64" t="s">
        <v>61</v>
      </c>
      <c r="B64" s="3">
        <v>73051</v>
      </c>
      <c r="L64">
        <v>1368.6279300000001</v>
      </c>
      <c r="AC64" t="s">
        <v>162</v>
      </c>
      <c r="AE64" s="2"/>
      <c r="AK64" s="2"/>
      <c r="AQ64">
        <v>8.6</v>
      </c>
    </row>
    <row r="65" spans="1:70" x14ac:dyDescent="0.45">
      <c r="A65" t="s">
        <v>62</v>
      </c>
      <c r="B65" s="3">
        <v>38991</v>
      </c>
      <c r="E65">
        <v>1826</v>
      </c>
      <c r="L65">
        <v>896</v>
      </c>
      <c r="AC65" t="s">
        <v>162</v>
      </c>
      <c r="AE65" s="2"/>
      <c r="AK65" s="2"/>
      <c r="BR65">
        <v>3.61</v>
      </c>
    </row>
    <row r="66" spans="1:70" x14ac:dyDescent="0.45">
      <c r="A66" t="s">
        <v>63</v>
      </c>
      <c r="B66" s="3">
        <v>39356</v>
      </c>
      <c r="E66">
        <v>2032</v>
      </c>
      <c r="L66">
        <v>1153</v>
      </c>
      <c r="AC66" t="s">
        <v>162</v>
      </c>
      <c r="AE66" s="2"/>
      <c r="AK66" s="2"/>
      <c r="BR66">
        <v>4.76</v>
      </c>
    </row>
    <row r="67" spans="1:70" x14ac:dyDescent="0.45">
      <c r="A67" t="s">
        <v>64</v>
      </c>
      <c r="B67" s="3">
        <v>73051</v>
      </c>
      <c r="E67">
        <v>2051.6999999999998</v>
      </c>
      <c r="L67">
        <v>1128.3</v>
      </c>
      <c r="AC67" t="s">
        <v>162</v>
      </c>
      <c r="AE67" s="2"/>
      <c r="AK67" s="2"/>
      <c r="BR67">
        <v>4.9800000000000004</v>
      </c>
    </row>
    <row r="68" spans="1:70" x14ac:dyDescent="0.45">
      <c r="A68" t="s">
        <v>65</v>
      </c>
      <c r="B68" s="3">
        <v>73051</v>
      </c>
      <c r="E68">
        <v>2420.6999999999998</v>
      </c>
      <c r="L68">
        <v>1152.8</v>
      </c>
      <c r="AC68" t="s">
        <v>162</v>
      </c>
      <c r="AE68" s="2"/>
      <c r="AK68" s="2"/>
      <c r="BR68">
        <v>5.33</v>
      </c>
    </row>
    <row r="69" spans="1:70" x14ac:dyDescent="0.45">
      <c r="A69" t="s">
        <v>66</v>
      </c>
      <c r="B69" s="3">
        <v>73051</v>
      </c>
      <c r="E69">
        <v>2535.1</v>
      </c>
      <c r="L69">
        <v>1381.7</v>
      </c>
      <c r="AC69" t="s">
        <v>162</v>
      </c>
      <c r="AE69" s="2"/>
      <c r="AK69" s="2"/>
      <c r="BR69">
        <v>5.72</v>
      </c>
    </row>
    <row r="70" spans="1:70" x14ac:dyDescent="0.45">
      <c r="A70" t="s">
        <v>67</v>
      </c>
      <c r="B70" s="3">
        <v>73051</v>
      </c>
      <c r="E70">
        <v>2693</v>
      </c>
      <c r="L70">
        <v>1238.5</v>
      </c>
      <c r="AC70" t="s">
        <v>162</v>
      </c>
      <c r="AE70" s="2"/>
      <c r="AK70" s="2"/>
      <c r="BR70">
        <v>5.36</v>
      </c>
    </row>
    <row r="71" spans="1:70" x14ac:dyDescent="0.45">
      <c r="A71" t="s">
        <v>68</v>
      </c>
      <c r="B71" s="3">
        <v>73051</v>
      </c>
      <c r="E71">
        <v>2502.1999999999998</v>
      </c>
      <c r="L71">
        <v>996.3</v>
      </c>
      <c r="AC71" t="s">
        <v>162</v>
      </c>
      <c r="AE71" s="2"/>
      <c r="AK71" s="2"/>
      <c r="BR71">
        <v>5.51</v>
      </c>
    </row>
    <row r="72" spans="1:70" x14ac:dyDescent="0.45">
      <c r="A72" t="s">
        <v>69</v>
      </c>
      <c r="B72" s="3">
        <v>40664</v>
      </c>
      <c r="E72">
        <v>1893.1</v>
      </c>
      <c r="L72">
        <v>1117.7</v>
      </c>
      <c r="AC72" t="s">
        <v>162</v>
      </c>
      <c r="AE72" s="2"/>
      <c r="AK72" s="2"/>
      <c r="BR72">
        <v>3.32</v>
      </c>
    </row>
    <row r="73" spans="1:70" x14ac:dyDescent="0.45">
      <c r="A73" t="s">
        <v>70</v>
      </c>
      <c r="B73" s="3">
        <v>40664</v>
      </c>
      <c r="E73">
        <v>2044</v>
      </c>
      <c r="L73">
        <v>1210.5999999999999</v>
      </c>
      <c r="AC73" t="s">
        <v>162</v>
      </c>
      <c r="AE73" s="2"/>
      <c r="AK73" s="2"/>
      <c r="BR73">
        <v>3.14</v>
      </c>
    </row>
    <row r="74" spans="1:70" x14ac:dyDescent="0.45">
      <c r="A74" t="s">
        <v>71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162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163</v>
      </c>
      <c r="BR74">
        <v>4.2</v>
      </c>
    </row>
    <row r="75" spans="1:70" x14ac:dyDescent="0.45">
      <c r="A75" t="s">
        <v>72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162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164</v>
      </c>
      <c r="BR75">
        <v>2.4</v>
      </c>
    </row>
    <row r="76" spans="1:70" x14ac:dyDescent="0.45">
      <c r="A76" t="s">
        <v>73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162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165</v>
      </c>
      <c r="BR76">
        <v>5</v>
      </c>
    </row>
    <row r="77" spans="1:70" x14ac:dyDescent="0.45">
      <c r="A77" t="s">
        <v>74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162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166</v>
      </c>
      <c r="BR77">
        <v>3</v>
      </c>
    </row>
    <row r="78" spans="1:70" x14ac:dyDescent="0.45">
      <c r="A78" t="s">
        <v>75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162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167</v>
      </c>
      <c r="BR78">
        <v>5.3</v>
      </c>
    </row>
    <row r="79" spans="1:70" x14ac:dyDescent="0.45">
      <c r="A79" t="s">
        <v>76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162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168</v>
      </c>
      <c r="BR79">
        <v>3.3</v>
      </c>
    </row>
    <row r="80" spans="1:70" x14ac:dyDescent="0.45">
      <c r="A80" t="s">
        <v>77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162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x14ac:dyDescent="0.45">
      <c r="A81" t="s">
        <v>78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162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x14ac:dyDescent="0.45">
      <c r="A82" t="s">
        <v>79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162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x14ac:dyDescent="0.45">
      <c r="A83" t="s">
        <v>80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162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x14ac:dyDescent="0.45">
      <c r="A84" t="s">
        <v>81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162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x14ac:dyDescent="0.45">
      <c r="A85" t="s">
        <v>82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162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x14ac:dyDescent="0.45">
      <c r="A86" t="s">
        <v>83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162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x14ac:dyDescent="0.45">
      <c r="A87" t="s">
        <v>84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162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x14ac:dyDescent="0.45">
      <c r="A88" t="s">
        <v>85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162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x14ac:dyDescent="0.45">
      <c r="A89" t="s">
        <v>86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162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x14ac:dyDescent="0.45">
      <c r="A90" t="s">
        <v>87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162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x14ac:dyDescent="0.45">
      <c r="A91" t="s">
        <v>88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162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x14ac:dyDescent="0.45">
      <c r="A92" t="s">
        <v>89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162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x14ac:dyDescent="0.45">
      <c r="A93" t="s">
        <v>90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162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x14ac:dyDescent="0.45">
      <c r="A94" t="s">
        <v>91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162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x14ac:dyDescent="0.45">
      <c r="A95" t="s">
        <v>92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162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x14ac:dyDescent="0.45">
      <c r="A96" t="s">
        <v>93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162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x14ac:dyDescent="0.45">
      <c r="A97" t="s">
        <v>94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162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x14ac:dyDescent="0.45">
      <c r="A98" t="s">
        <v>95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162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x14ac:dyDescent="0.45">
      <c r="A99" t="s">
        <v>96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162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x14ac:dyDescent="0.45">
      <c r="A100" t="s">
        <v>97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162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x14ac:dyDescent="0.45">
      <c r="A101" t="s">
        <v>98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162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x14ac:dyDescent="0.45">
      <c r="A102" t="s">
        <v>99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162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x14ac:dyDescent="0.45">
      <c r="A103" t="s">
        <v>100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162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x14ac:dyDescent="0.45">
      <c r="A104" t="s">
        <v>101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162</v>
      </c>
      <c r="AE104" s="2"/>
      <c r="AK104" s="2"/>
      <c r="AO104">
        <v>121</v>
      </c>
      <c r="BQ104">
        <v>60</v>
      </c>
      <c r="BR104">
        <v>2.496666667</v>
      </c>
    </row>
    <row r="105" spans="1:70" x14ac:dyDescent="0.45">
      <c r="A105" t="s">
        <v>102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162</v>
      </c>
      <c r="AE105" s="2"/>
      <c r="AK105" s="2"/>
      <c r="AO105">
        <v>119</v>
      </c>
      <c r="BQ105">
        <v>59</v>
      </c>
      <c r="BR105">
        <v>3.1166666670000001</v>
      </c>
    </row>
    <row r="106" spans="1:70" x14ac:dyDescent="0.45">
      <c r="A106" t="s">
        <v>103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162</v>
      </c>
      <c r="AE106" s="2"/>
      <c r="AK106" s="2"/>
      <c r="AO106">
        <v>124</v>
      </c>
      <c r="BQ106">
        <v>59</v>
      </c>
      <c r="BR106">
        <v>3.6</v>
      </c>
    </row>
    <row r="107" spans="1:70" x14ac:dyDescent="0.45">
      <c r="A107" t="s">
        <v>104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162</v>
      </c>
      <c r="AE107" s="2"/>
      <c r="AK107" s="2"/>
      <c r="AO107">
        <v>122</v>
      </c>
      <c r="BQ107">
        <v>78</v>
      </c>
      <c r="BR107">
        <v>1.663333333</v>
      </c>
    </row>
    <row r="108" spans="1:70" x14ac:dyDescent="0.45">
      <c r="A108" t="s">
        <v>105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162</v>
      </c>
      <c r="AE108" s="2"/>
      <c r="AK108" s="2"/>
      <c r="AO108">
        <v>104</v>
      </c>
      <c r="BQ108">
        <v>69</v>
      </c>
      <c r="BR108">
        <v>2.673333333</v>
      </c>
    </row>
    <row r="109" spans="1:70" x14ac:dyDescent="0.45">
      <c r="A109" t="s">
        <v>106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162</v>
      </c>
      <c r="AE109" s="2"/>
      <c r="AK109" s="2"/>
      <c r="AO109">
        <v>116</v>
      </c>
      <c r="BQ109">
        <v>68</v>
      </c>
      <c r="BR109">
        <v>3.693333333</v>
      </c>
    </row>
    <row r="110" spans="1:70" x14ac:dyDescent="0.45">
      <c r="A110" t="s">
        <v>107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162</v>
      </c>
      <c r="AE110" s="2"/>
      <c r="AK110" s="2"/>
      <c r="AO110">
        <v>97</v>
      </c>
      <c r="BQ110">
        <v>54</v>
      </c>
      <c r="BR110">
        <v>2.8366666669999998</v>
      </c>
    </row>
    <row r="111" spans="1:70" x14ac:dyDescent="0.45">
      <c r="A111" t="s">
        <v>108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162</v>
      </c>
      <c r="AE111" s="2"/>
      <c r="AK111" s="2"/>
      <c r="AO111">
        <v>99</v>
      </c>
      <c r="BQ111">
        <v>53</v>
      </c>
      <c r="BR111">
        <v>3.016666667</v>
      </c>
    </row>
    <row r="112" spans="1:70" x14ac:dyDescent="0.45">
      <c r="A112" t="s">
        <v>109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162</v>
      </c>
      <c r="AE112" s="2"/>
      <c r="AK112" s="2"/>
      <c r="AO112">
        <v>94</v>
      </c>
      <c r="BQ112">
        <v>54</v>
      </c>
      <c r="BR112">
        <v>2.99</v>
      </c>
    </row>
    <row r="113" spans="1:66" x14ac:dyDescent="0.45">
      <c r="A113" t="s">
        <v>62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x14ac:dyDescent="0.45">
      <c r="A114" t="s">
        <v>62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x14ac:dyDescent="0.45">
      <c r="A115" t="s">
        <v>62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x14ac:dyDescent="0.45">
      <c r="A116" t="s">
        <v>62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x14ac:dyDescent="0.45">
      <c r="A117" t="s">
        <v>62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x14ac:dyDescent="0.45">
      <c r="A118" t="s">
        <v>62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x14ac:dyDescent="0.45">
      <c r="A119" t="s">
        <v>62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x14ac:dyDescent="0.45">
      <c r="A120" t="s">
        <v>62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x14ac:dyDescent="0.45">
      <c r="A121" t="s">
        <v>62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x14ac:dyDescent="0.45">
      <c r="A122" t="s">
        <v>62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x14ac:dyDescent="0.45">
      <c r="A123" t="s">
        <v>62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x14ac:dyDescent="0.45">
      <c r="A124" t="s">
        <v>62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x14ac:dyDescent="0.45">
      <c r="A125" t="s">
        <v>62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x14ac:dyDescent="0.45">
      <c r="A126" t="s">
        <v>62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x14ac:dyDescent="0.45">
      <c r="A127" t="s">
        <v>62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x14ac:dyDescent="0.45">
      <c r="A128" t="s">
        <v>62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x14ac:dyDescent="0.45">
      <c r="A129" t="s">
        <v>62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x14ac:dyDescent="0.45">
      <c r="A130" t="s">
        <v>63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x14ac:dyDescent="0.45">
      <c r="A131" t="s">
        <v>63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x14ac:dyDescent="0.45">
      <c r="A132" t="s">
        <v>63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x14ac:dyDescent="0.45">
      <c r="A133" t="s">
        <v>63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x14ac:dyDescent="0.45">
      <c r="A134" t="s">
        <v>63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x14ac:dyDescent="0.45">
      <c r="A135" t="s">
        <v>63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x14ac:dyDescent="0.45">
      <c r="A136" t="s">
        <v>63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x14ac:dyDescent="0.45">
      <c r="A137" t="s">
        <v>63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x14ac:dyDescent="0.45">
      <c r="A138" t="s">
        <v>63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x14ac:dyDescent="0.45">
      <c r="A139" t="s">
        <v>63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x14ac:dyDescent="0.45">
      <c r="A140" t="s">
        <v>63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x14ac:dyDescent="0.45">
      <c r="A141" t="s">
        <v>63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x14ac:dyDescent="0.45">
      <c r="A142" t="s">
        <v>63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x14ac:dyDescent="0.45">
      <c r="A143" t="s">
        <v>63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x14ac:dyDescent="0.45">
      <c r="A144" t="s">
        <v>63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x14ac:dyDescent="0.45">
      <c r="A145" t="s">
        <v>63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x14ac:dyDescent="0.45">
      <c r="A146" t="s">
        <v>63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x14ac:dyDescent="0.45">
      <c r="A147" t="s">
        <v>101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x14ac:dyDescent="0.45">
      <c r="A148" t="s">
        <v>101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x14ac:dyDescent="0.45">
      <c r="A149" t="s">
        <v>101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x14ac:dyDescent="0.45">
      <c r="A150" t="s">
        <v>101</v>
      </c>
      <c r="B150" s="3">
        <v>36269</v>
      </c>
      <c r="AE150" s="2"/>
      <c r="AK150" s="2"/>
      <c r="BN150">
        <v>109</v>
      </c>
    </row>
    <row r="151" spans="1:66" x14ac:dyDescent="0.45">
      <c r="A151" t="s">
        <v>101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x14ac:dyDescent="0.45">
      <c r="A152" t="s">
        <v>101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x14ac:dyDescent="0.45">
      <c r="A153" t="s">
        <v>101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x14ac:dyDescent="0.45">
      <c r="A154" t="s">
        <v>101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x14ac:dyDescent="0.45">
      <c r="A155" t="s">
        <v>101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x14ac:dyDescent="0.45">
      <c r="A156" t="s">
        <v>101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x14ac:dyDescent="0.45">
      <c r="A157" t="s">
        <v>102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x14ac:dyDescent="0.45">
      <c r="A158" t="s">
        <v>102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x14ac:dyDescent="0.45">
      <c r="A159" t="s">
        <v>102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x14ac:dyDescent="0.45">
      <c r="A160" t="s">
        <v>102</v>
      </c>
      <c r="B160" s="3">
        <v>36268</v>
      </c>
      <c r="AE160" s="2"/>
      <c r="AK160" s="2"/>
      <c r="BN160">
        <v>108</v>
      </c>
    </row>
    <row r="161" spans="1:66" x14ac:dyDescent="0.45">
      <c r="A161" t="s">
        <v>102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x14ac:dyDescent="0.45">
      <c r="A162" t="s">
        <v>102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x14ac:dyDescent="0.45">
      <c r="A163" t="s">
        <v>102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x14ac:dyDescent="0.45">
      <c r="A164" t="s">
        <v>102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x14ac:dyDescent="0.45">
      <c r="A165" t="s">
        <v>102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x14ac:dyDescent="0.45">
      <c r="A166" t="s">
        <v>102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x14ac:dyDescent="0.45">
      <c r="A167" t="s">
        <v>103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x14ac:dyDescent="0.45">
      <c r="A168" t="s">
        <v>103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x14ac:dyDescent="0.45">
      <c r="A169" t="s">
        <v>103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x14ac:dyDescent="0.45">
      <c r="A170" t="s">
        <v>103</v>
      </c>
      <c r="B170" s="3">
        <v>36268</v>
      </c>
      <c r="AE170" s="2"/>
      <c r="AK170" s="2"/>
      <c r="BN170">
        <v>108</v>
      </c>
    </row>
    <row r="171" spans="1:66" x14ac:dyDescent="0.45">
      <c r="A171" t="s">
        <v>103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x14ac:dyDescent="0.45">
      <c r="A172" t="s">
        <v>103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x14ac:dyDescent="0.45">
      <c r="A173" t="s">
        <v>103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x14ac:dyDescent="0.45">
      <c r="A174" t="s">
        <v>103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x14ac:dyDescent="0.45">
      <c r="A175" t="s">
        <v>103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x14ac:dyDescent="0.45">
      <c r="A176" t="s">
        <v>103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x14ac:dyDescent="0.45">
      <c r="A177" t="s">
        <v>104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x14ac:dyDescent="0.45">
      <c r="A178" t="s">
        <v>104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x14ac:dyDescent="0.45">
      <c r="A179" t="s">
        <v>104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x14ac:dyDescent="0.45">
      <c r="A180" t="s">
        <v>104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x14ac:dyDescent="0.45">
      <c r="A181" t="s">
        <v>104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x14ac:dyDescent="0.45">
      <c r="A182" t="s">
        <v>104</v>
      </c>
      <c r="B182" s="3">
        <v>36496</v>
      </c>
      <c r="AE182" s="2"/>
      <c r="AK182" s="2"/>
      <c r="BN182">
        <v>336</v>
      </c>
    </row>
    <row r="183" spans="1:66" x14ac:dyDescent="0.45">
      <c r="A183" t="s">
        <v>104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x14ac:dyDescent="0.45">
      <c r="A184" t="s">
        <v>104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x14ac:dyDescent="0.45">
      <c r="A185" t="s">
        <v>104</v>
      </c>
      <c r="B185" s="3">
        <v>36540</v>
      </c>
      <c r="AE185" s="2"/>
      <c r="AK185" s="2"/>
      <c r="BN185">
        <v>15</v>
      </c>
    </row>
    <row r="186" spans="1:66" x14ac:dyDescent="0.45">
      <c r="A186" t="s">
        <v>104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x14ac:dyDescent="0.45">
      <c r="A187" t="s">
        <v>104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x14ac:dyDescent="0.45">
      <c r="A188" t="s">
        <v>105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x14ac:dyDescent="0.45">
      <c r="A189" t="s">
        <v>105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x14ac:dyDescent="0.45">
      <c r="A190" t="s">
        <v>105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x14ac:dyDescent="0.45">
      <c r="A191" t="s">
        <v>105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x14ac:dyDescent="0.45">
      <c r="A192" t="s">
        <v>105</v>
      </c>
      <c r="B192" s="3">
        <v>36487</v>
      </c>
      <c r="AE192" s="2"/>
      <c r="AK192" s="2"/>
      <c r="BN192">
        <v>327</v>
      </c>
    </row>
    <row r="193" spans="1:66" x14ac:dyDescent="0.45">
      <c r="A193" t="s">
        <v>105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x14ac:dyDescent="0.45">
      <c r="A194" t="s">
        <v>105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x14ac:dyDescent="0.45">
      <c r="A195" t="s">
        <v>105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x14ac:dyDescent="0.45">
      <c r="A196" t="s">
        <v>105</v>
      </c>
      <c r="B196" s="3">
        <v>36522</v>
      </c>
      <c r="AE196" s="2"/>
      <c r="AK196" s="2"/>
      <c r="BN196">
        <v>362</v>
      </c>
    </row>
    <row r="197" spans="1:66" x14ac:dyDescent="0.45">
      <c r="A197" t="s">
        <v>105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x14ac:dyDescent="0.45">
      <c r="A198" t="s">
        <v>106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x14ac:dyDescent="0.45">
      <c r="A199" t="s">
        <v>106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x14ac:dyDescent="0.45">
      <c r="A200" t="s">
        <v>106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x14ac:dyDescent="0.45">
      <c r="A201" t="s">
        <v>106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x14ac:dyDescent="0.45">
      <c r="A202" t="s">
        <v>106</v>
      </c>
      <c r="B202" s="3">
        <v>36486</v>
      </c>
      <c r="AE202" s="2"/>
      <c r="AK202" s="2"/>
      <c r="BN202">
        <v>326</v>
      </c>
    </row>
    <row r="203" spans="1:66" x14ac:dyDescent="0.45">
      <c r="A203" t="s">
        <v>106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x14ac:dyDescent="0.45">
      <c r="A204" t="s">
        <v>106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x14ac:dyDescent="0.45">
      <c r="A205" t="s">
        <v>106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x14ac:dyDescent="0.45">
      <c r="A206" t="s">
        <v>106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x14ac:dyDescent="0.45">
      <c r="A207" t="s">
        <v>107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x14ac:dyDescent="0.45">
      <c r="A208" t="s">
        <v>107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x14ac:dyDescent="0.45">
      <c r="A209" t="s">
        <v>107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x14ac:dyDescent="0.45">
      <c r="A210" t="s">
        <v>107</v>
      </c>
      <c r="B210" s="3">
        <v>36948</v>
      </c>
      <c r="AE210" s="2"/>
      <c r="AK210" s="2"/>
      <c r="BN210">
        <v>57</v>
      </c>
    </row>
    <row r="211" spans="1:66" x14ac:dyDescent="0.45">
      <c r="A211" t="s">
        <v>107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x14ac:dyDescent="0.45">
      <c r="A212" t="s">
        <v>107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x14ac:dyDescent="0.45">
      <c r="A213" t="s">
        <v>107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x14ac:dyDescent="0.45">
      <c r="A214" t="s">
        <v>107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x14ac:dyDescent="0.45">
      <c r="A215" t="s">
        <v>108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x14ac:dyDescent="0.45">
      <c r="A216" t="s">
        <v>108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x14ac:dyDescent="0.45">
      <c r="A217" t="s">
        <v>108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x14ac:dyDescent="0.45">
      <c r="A218" t="s">
        <v>108</v>
      </c>
      <c r="B218" s="3">
        <v>36947</v>
      </c>
      <c r="AE218" s="2"/>
      <c r="AK218" s="2"/>
      <c r="BN218">
        <v>56</v>
      </c>
    </row>
    <row r="219" spans="1:66" x14ac:dyDescent="0.45">
      <c r="A219" t="s">
        <v>108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x14ac:dyDescent="0.45">
      <c r="A220" t="s">
        <v>108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x14ac:dyDescent="0.45">
      <c r="A221" t="s">
        <v>108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x14ac:dyDescent="0.45">
      <c r="A222" t="s">
        <v>108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x14ac:dyDescent="0.45">
      <c r="A223" t="s">
        <v>109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x14ac:dyDescent="0.45">
      <c r="A224" t="s">
        <v>109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x14ac:dyDescent="0.45">
      <c r="A225" t="s">
        <v>109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x14ac:dyDescent="0.45">
      <c r="A226" t="s">
        <v>109</v>
      </c>
      <c r="B226" s="3">
        <v>36948</v>
      </c>
      <c r="AE226" s="2"/>
      <c r="AK226" s="2"/>
      <c r="BN226">
        <v>57</v>
      </c>
    </row>
    <row r="227" spans="1:66" x14ac:dyDescent="0.45">
      <c r="A227" t="s">
        <v>109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x14ac:dyDescent="0.45">
      <c r="A228" t="s">
        <v>109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x14ac:dyDescent="0.45">
      <c r="A229" t="s">
        <v>109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x14ac:dyDescent="0.45">
      <c r="A230" t="s">
        <v>109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x14ac:dyDescent="0.45">
      <c r="A231" t="s">
        <v>110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x14ac:dyDescent="0.45">
      <c r="A232" t="s">
        <v>110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x14ac:dyDescent="0.45">
      <c r="A233" t="s">
        <v>110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x14ac:dyDescent="0.45">
      <c r="A234" t="s">
        <v>110</v>
      </c>
      <c r="B234" s="3">
        <v>36947</v>
      </c>
      <c r="AE234" s="2"/>
      <c r="AK234" s="2"/>
      <c r="BN234">
        <v>56</v>
      </c>
    </row>
    <row r="235" spans="1:66" x14ac:dyDescent="0.45">
      <c r="A235" t="s">
        <v>110</v>
      </c>
      <c r="B235" s="3">
        <v>36948</v>
      </c>
      <c r="AE235" s="2"/>
      <c r="AK235" s="2"/>
      <c r="BN235">
        <v>57</v>
      </c>
    </row>
    <row r="236" spans="1:66" x14ac:dyDescent="0.45">
      <c r="A236" t="s">
        <v>110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x14ac:dyDescent="0.45">
      <c r="A237" t="s">
        <v>110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x14ac:dyDescent="0.45">
      <c r="A238" t="s">
        <v>110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x14ac:dyDescent="0.45">
      <c r="A239" t="s">
        <v>110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x14ac:dyDescent="0.45">
      <c r="A240" t="s">
        <v>110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x14ac:dyDescent="0.45">
      <c r="A241" t="s">
        <v>69</v>
      </c>
      <c r="B241" s="3">
        <v>40487</v>
      </c>
      <c r="AD241">
        <v>2</v>
      </c>
      <c r="AE241" s="2"/>
      <c r="AK241" s="2"/>
    </row>
    <row r="242" spans="1:39" x14ac:dyDescent="0.45">
      <c r="A242" t="s">
        <v>69</v>
      </c>
      <c r="B242" s="3">
        <v>40490</v>
      </c>
      <c r="AD242">
        <v>2.33</v>
      </c>
      <c r="AE242" s="2"/>
      <c r="AK242" s="2"/>
    </row>
    <row r="243" spans="1:39" x14ac:dyDescent="0.45">
      <c r="A243" t="s">
        <v>69</v>
      </c>
      <c r="B243" s="3">
        <v>40491</v>
      </c>
      <c r="AD243">
        <v>2.62</v>
      </c>
      <c r="AE243" s="2"/>
      <c r="AK243" s="2"/>
    </row>
    <row r="244" spans="1:39" x14ac:dyDescent="0.45">
      <c r="A244" t="s">
        <v>69</v>
      </c>
      <c r="B244" s="3">
        <v>40492</v>
      </c>
      <c r="AD244">
        <v>2.81</v>
      </c>
      <c r="AE244" s="2"/>
      <c r="AK244" s="2"/>
    </row>
    <row r="245" spans="1:39" x14ac:dyDescent="0.45">
      <c r="A245" t="s">
        <v>69</v>
      </c>
      <c r="B245" s="3">
        <v>40493</v>
      </c>
      <c r="AD245">
        <v>2.94</v>
      </c>
      <c r="AE245" s="2"/>
      <c r="AK245" s="2"/>
    </row>
    <row r="246" spans="1:39" x14ac:dyDescent="0.45">
      <c r="A246" t="s">
        <v>69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x14ac:dyDescent="0.45">
      <c r="A247" t="s">
        <v>69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x14ac:dyDescent="0.45">
      <c r="A248" t="s">
        <v>69</v>
      </c>
      <c r="B248" s="3">
        <v>40505</v>
      </c>
      <c r="P248">
        <v>5</v>
      </c>
      <c r="V248">
        <v>2.42</v>
      </c>
      <c r="AE248" s="2"/>
      <c r="AK248" s="2"/>
    </row>
    <row r="249" spans="1:39" x14ac:dyDescent="0.45">
      <c r="A249" t="s">
        <v>69</v>
      </c>
      <c r="B249" s="3">
        <v>40506</v>
      </c>
      <c r="Q249">
        <v>0.01</v>
      </c>
      <c r="AE249" s="2"/>
      <c r="AK249" s="2"/>
    </row>
    <row r="250" spans="1:39" x14ac:dyDescent="0.45">
      <c r="A250" t="s">
        <v>69</v>
      </c>
      <c r="B250" s="3">
        <v>40507</v>
      </c>
      <c r="P250">
        <v>5.39</v>
      </c>
      <c r="V250">
        <v>3</v>
      </c>
      <c r="AE250" s="2"/>
      <c r="AK250" s="2"/>
    </row>
    <row r="251" spans="1:39" x14ac:dyDescent="0.45">
      <c r="A251" t="s">
        <v>69</v>
      </c>
      <c r="B251" s="3">
        <v>40511</v>
      </c>
      <c r="P251">
        <v>6.28</v>
      </c>
      <c r="V251">
        <v>3.28</v>
      </c>
      <c r="AE251" s="2"/>
      <c r="AK251" s="2"/>
    </row>
    <row r="252" spans="1:39" x14ac:dyDescent="0.45">
      <c r="A252" t="s">
        <v>69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x14ac:dyDescent="0.45">
      <c r="A253" t="s">
        <v>69</v>
      </c>
      <c r="B253" s="3">
        <v>40515</v>
      </c>
      <c r="Q253">
        <v>0.17</v>
      </c>
      <c r="AE253" s="2"/>
      <c r="AK253" s="2"/>
    </row>
    <row r="254" spans="1:39" x14ac:dyDescent="0.45">
      <c r="A254" t="s">
        <v>69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x14ac:dyDescent="0.45">
      <c r="A255" t="s">
        <v>69</v>
      </c>
      <c r="B255" s="3">
        <v>40521</v>
      </c>
      <c r="Q255">
        <v>0.2</v>
      </c>
      <c r="AE255" s="2"/>
      <c r="AK255" s="2"/>
    </row>
    <row r="256" spans="1:39" x14ac:dyDescent="0.45">
      <c r="A256" t="s">
        <v>69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x14ac:dyDescent="0.45">
      <c r="A257" t="s">
        <v>69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x14ac:dyDescent="0.45">
      <c r="A258" t="s">
        <v>69</v>
      </c>
      <c r="B258" s="3">
        <v>40528</v>
      </c>
      <c r="P258">
        <v>9.44</v>
      </c>
      <c r="V258">
        <v>5.75</v>
      </c>
      <c r="AE258" s="2"/>
      <c r="AK258" s="2"/>
    </row>
    <row r="259" spans="1:39" x14ac:dyDescent="0.45">
      <c r="A259" t="s">
        <v>69</v>
      </c>
      <c r="B259" s="3">
        <v>40529</v>
      </c>
      <c r="Q259">
        <v>0.42</v>
      </c>
      <c r="AE259" s="2"/>
      <c r="AK259" s="2"/>
    </row>
    <row r="260" spans="1:39" x14ac:dyDescent="0.45">
      <c r="A260" t="s">
        <v>69</v>
      </c>
      <c r="B260" s="3">
        <v>40532</v>
      </c>
      <c r="P260">
        <v>10.39</v>
      </c>
      <c r="V260">
        <v>6.03</v>
      </c>
      <c r="AE260" s="2"/>
      <c r="AK260" s="2"/>
    </row>
    <row r="261" spans="1:39" x14ac:dyDescent="0.45">
      <c r="A261" t="s">
        <v>69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x14ac:dyDescent="0.45">
      <c r="A262" t="s">
        <v>69</v>
      </c>
      <c r="B262" s="3">
        <v>40539</v>
      </c>
      <c r="P262">
        <v>12.14</v>
      </c>
      <c r="V262">
        <v>7.31</v>
      </c>
      <c r="AE262" s="2"/>
      <c r="AK262" s="2"/>
    </row>
    <row r="263" spans="1:39" x14ac:dyDescent="0.45">
      <c r="A263" t="s">
        <v>69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x14ac:dyDescent="0.45">
      <c r="A264" t="s">
        <v>69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x14ac:dyDescent="0.45">
      <c r="A265" t="s">
        <v>69</v>
      </c>
      <c r="B265" s="3">
        <v>40549</v>
      </c>
      <c r="Q265">
        <v>0.72</v>
      </c>
      <c r="AE265" s="2"/>
      <c r="AK265" s="2"/>
    </row>
    <row r="266" spans="1:39" x14ac:dyDescent="0.45">
      <c r="A266" t="s">
        <v>69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x14ac:dyDescent="0.45">
      <c r="A267" t="s">
        <v>69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x14ac:dyDescent="0.45">
      <c r="A268" t="s">
        <v>69</v>
      </c>
      <c r="B268" s="3">
        <v>40558</v>
      </c>
      <c r="AD268">
        <v>6</v>
      </c>
      <c r="AE268" s="2"/>
      <c r="AK268" s="2"/>
    </row>
    <row r="269" spans="1:39" x14ac:dyDescent="0.45">
      <c r="A269" t="s">
        <v>69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x14ac:dyDescent="0.45">
      <c r="A270" t="s">
        <v>69</v>
      </c>
      <c r="B270" s="3">
        <v>40561</v>
      </c>
      <c r="AD270">
        <v>6.4</v>
      </c>
      <c r="AE270" s="2"/>
      <c r="AK270" s="2"/>
    </row>
    <row r="271" spans="1:39" x14ac:dyDescent="0.45">
      <c r="A271" t="s">
        <v>69</v>
      </c>
      <c r="B271" s="3">
        <v>40562</v>
      </c>
      <c r="Q271">
        <v>0.83</v>
      </c>
      <c r="AD271">
        <v>6.45</v>
      </c>
      <c r="AE271" s="2"/>
      <c r="AK271" s="2"/>
    </row>
    <row r="272" spans="1:39" x14ac:dyDescent="0.45">
      <c r="A272" t="s">
        <v>69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x14ac:dyDescent="0.45">
      <c r="A273" t="s">
        <v>69</v>
      </c>
      <c r="B273" s="3">
        <v>40567</v>
      </c>
      <c r="AD273">
        <v>6.5</v>
      </c>
      <c r="AE273" s="2"/>
      <c r="AK273" s="2"/>
    </row>
    <row r="274" spans="1:39" x14ac:dyDescent="0.45">
      <c r="A274" t="s">
        <v>69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x14ac:dyDescent="0.45">
      <c r="A275" t="s">
        <v>69</v>
      </c>
      <c r="B275" s="3">
        <v>40570</v>
      </c>
      <c r="Q275">
        <v>0.85</v>
      </c>
      <c r="AE275" s="2"/>
      <c r="AK275" s="2"/>
    </row>
    <row r="276" spans="1:39" x14ac:dyDescent="0.45">
      <c r="A276" t="s">
        <v>69</v>
      </c>
      <c r="B276" s="3">
        <v>40575</v>
      </c>
      <c r="Q276">
        <v>0.81</v>
      </c>
      <c r="AE276" s="2"/>
      <c r="AK276" s="2"/>
    </row>
    <row r="277" spans="1:39" x14ac:dyDescent="0.45">
      <c r="A277" t="s">
        <v>69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x14ac:dyDescent="0.45">
      <c r="A278" t="s">
        <v>69</v>
      </c>
      <c r="B278" s="3">
        <v>40590</v>
      </c>
      <c r="Q278">
        <v>0.89</v>
      </c>
      <c r="AE278" s="2"/>
      <c r="AK278" s="2"/>
    </row>
    <row r="279" spans="1:39" x14ac:dyDescent="0.45">
      <c r="A279" t="s">
        <v>69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x14ac:dyDescent="0.45">
      <c r="A280" t="s">
        <v>69</v>
      </c>
      <c r="B280" s="3">
        <v>40598</v>
      </c>
      <c r="Q280">
        <v>0.84</v>
      </c>
      <c r="AE280" s="2"/>
      <c r="AK280" s="2"/>
    </row>
    <row r="281" spans="1:39" x14ac:dyDescent="0.45">
      <c r="A281" t="s">
        <v>69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x14ac:dyDescent="0.45">
      <c r="A282" t="s">
        <v>69</v>
      </c>
      <c r="B282" s="3">
        <v>40605</v>
      </c>
      <c r="Q282">
        <v>0.8</v>
      </c>
      <c r="AE282" s="2"/>
      <c r="AK282" s="2"/>
    </row>
    <row r="283" spans="1:39" x14ac:dyDescent="0.45">
      <c r="A283" t="s">
        <v>69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x14ac:dyDescent="0.45">
      <c r="A284" t="s">
        <v>69</v>
      </c>
      <c r="B284" s="3">
        <v>40618</v>
      </c>
      <c r="Q284">
        <v>0.81</v>
      </c>
      <c r="AE284" s="2"/>
      <c r="AK284" s="2"/>
    </row>
    <row r="285" spans="1:39" x14ac:dyDescent="0.45">
      <c r="A285" t="s">
        <v>69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x14ac:dyDescent="0.45">
      <c r="A286" t="s">
        <v>69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x14ac:dyDescent="0.45">
      <c r="A287" t="s">
        <v>69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x14ac:dyDescent="0.45">
      <c r="A288" t="s">
        <v>69</v>
      </c>
      <c r="B288" s="3">
        <v>40640</v>
      </c>
      <c r="Q288">
        <v>0.63</v>
      </c>
      <c r="AE288" s="2"/>
      <c r="AK288" s="2"/>
    </row>
    <row r="289" spans="1:39" x14ac:dyDescent="0.45">
      <c r="A289" t="s">
        <v>70</v>
      </c>
      <c r="B289" s="3">
        <v>40487</v>
      </c>
      <c r="AD289">
        <v>2</v>
      </c>
      <c r="AE289" s="2"/>
      <c r="AK289" s="2"/>
    </row>
    <row r="290" spans="1:39" x14ac:dyDescent="0.45">
      <c r="A290" t="s">
        <v>70</v>
      </c>
      <c r="B290" s="3">
        <v>40490</v>
      </c>
      <c r="AD290">
        <v>2.5299999999999998</v>
      </c>
      <c r="AE290" s="2"/>
      <c r="AK290" s="2"/>
    </row>
    <row r="291" spans="1:39" x14ac:dyDescent="0.45">
      <c r="A291" t="s">
        <v>70</v>
      </c>
      <c r="B291" s="3">
        <v>40491</v>
      </c>
      <c r="AD291">
        <v>2.82</v>
      </c>
      <c r="AE291" s="2"/>
      <c r="AK291" s="2"/>
    </row>
    <row r="292" spans="1:39" x14ac:dyDescent="0.45">
      <c r="A292" t="s">
        <v>70</v>
      </c>
      <c r="B292" s="3">
        <v>40492</v>
      </c>
      <c r="AD292">
        <v>2.93</v>
      </c>
      <c r="AE292" s="2"/>
      <c r="AK292" s="2"/>
    </row>
    <row r="293" spans="1:39" x14ac:dyDescent="0.45">
      <c r="A293" t="s">
        <v>70</v>
      </c>
      <c r="B293" s="3">
        <v>40493</v>
      </c>
      <c r="AD293">
        <v>2.99</v>
      </c>
      <c r="AE293" s="2"/>
      <c r="AK293" s="2"/>
    </row>
    <row r="294" spans="1:39" x14ac:dyDescent="0.45">
      <c r="A294" t="s">
        <v>70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x14ac:dyDescent="0.45">
      <c r="A295" t="s">
        <v>70</v>
      </c>
      <c r="B295" s="3">
        <v>40501</v>
      </c>
      <c r="P295">
        <v>4.3</v>
      </c>
      <c r="V295">
        <v>2</v>
      </c>
      <c r="AE295" s="2"/>
      <c r="AK295" s="2"/>
    </row>
    <row r="296" spans="1:39" x14ac:dyDescent="0.45">
      <c r="A296" t="s">
        <v>70</v>
      </c>
      <c r="B296" s="3">
        <v>40505</v>
      </c>
      <c r="P296">
        <v>5</v>
      </c>
      <c r="V296">
        <v>2.56</v>
      </c>
      <c r="AE296" s="2"/>
      <c r="AK296" s="2"/>
    </row>
    <row r="297" spans="1:39" x14ac:dyDescent="0.45">
      <c r="A297" t="s">
        <v>70</v>
      </c>
      <c r="B297" s="3">
        <v>40506</v>
      </c>
      <c r="Q297">
        <v>0</v>
      </c>
      <c r="AE297" s="2"/>
      <c r="AK297" s="2"/>
    </row>
    <row r="298" spans="1:39" x14ac:dyDescent="0.45">
      <c r="A298" t="s">
        <v>70</v>
      </c>
      <c r="B298" s="3">
        <v>40507</v>
      </c>
      <c r="P298">
        <v>5.33</v>
      </c>
      <c r="V298">
        <v>2.97</v>
      </c>
      <c r="AE298" s="2"/>
      <c r="AK298" s="2"/>
    </row>
    <row r="299" spans="1:39" x14ac:dyDescent="0.45">
      <c r="A299" t="s">
        <v>70</v>
      </c>
      <c r="B299" s="3">
        <v>40511</v>
      </c>
      <c r="P299">
        <v>6.42</v>
      </c>
      <c r="V299">
        <v>3.39</v>
      </c>
      <c r="AE299" s="2"/>
      <c r="AK299" s="2"/>
    </row>
    <row r="300" spans="1:39" x14ac:dyDescent="0.45">
      <c r="A300" t="s">
        <v>70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x14ac:dyDescent="0.45">
      <c r="A301" t="s">
        <v>70</v>
      </c>
      <c r="B301" s="3">
        <v>40515</v>
      </c>
      <c r="Q301">
        <v>0.14000000000000001</v>
      </c>
      <c r="AE301" s="2"/>
      <c r="AK301" s="2"/>
    </row>
    <row r="302" spans="1:39" x14ac:dyDescent="0.45">
      <c r="A302" t="s">
        <v>70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x14ac:dyDescent="0.45">
      <c r="A303" t="s">
        <v>70</v>
      </c>
      <c r="B303" s="3">
        <v>40521</v>
      </c>
      <c r="Q303">
        <v>0.16</v>
      </c>
      <c r="AE303" s="2"/>
      <c r="AK303" s="2"/>
    </row>
    <row r="304" spans="1:39" x14ac:dyDescent="0.45">
      <c r="A304" t="s">
        <v>70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x14ac:dyDescent="0.45">
      <c r="A305" t="s">
        <v>70</v>
      </c>
      <c r="B305" s="3">
        <v>40525</v>
      </c>
      <c r="P305">
        <v>9</v>
      </c>
      <c r="V305">
        <v>5</v>
      </c>
      <c r="AE305" s="2"/>
      <c r="AK305" s="2"/>
    </row>
    <row r="306" spans="1:39" x14ac:dyDescent="0.45">
      <c r="A306" t="s">
        <v>70</v>
      </c>
      <c r="B306" s="3">
        <v>40528</v>
      </c>
      <c r="P306">
        <v>9.44</v>
      </c>
      <c r="V306">
        <v>5.67</v>
      </c>
      <c r="AE306" s="2"/>
      <c r="AK306" s="2"/>
    </row>
    <row r="307" spans="1:39" x14ac:dyDescent="0.45">
      <c r="A307" t="s">
        <v>70</v>
      </c>
      <c r="B307" s="3">
        <v>40529</v>
      </c>
      <c r="Q307">
        <v>0.43</v>
      </c>
      <c r="AE307" s="2"/>
      <c r="AK307" s="2"/>
    </row>
    <row r="308" spans="1:39" x14ac:dyDescent="0.45">
      <c r="A308" t="s">
        <v>70</v>
      </c>
      <c r="B308" s="3">
        <v>40532</v>
      </c>
      <c r="P308">
        <v>10.33</v>
      </c>
      <c r="V308">
        <v>6</v>
      </c>
      <c r="AE308" s="2"/>
      <c r="AK308" s="2"/>
    </row>
    <row r="309" spans="1:39" x14ac:dyDescent="0.45">
      <c r="A309" t="s">
        <v>70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x14ac:dyDescent="0.45">
      <c r="A310" t="s">
        <v>70</v>
      </c>
      <c r="B310" s="3">
        <v>40539</v>
      </c>
      <c r="P310">
        <v>12.31</v>
      </c>
      <c r="V310">
        <v>7.36</v>
      </c>
      <c r="AE310" s="2"/>
      <c r="AK310" s="2"/>
    </row>
    <row r="311" spans="1:39" x14ac:dyDescent="0.45">
      <c r="A311" t="s">
        <v>70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x14ac:dyDescent="0.45">
      <c r="A312" t="s">
        <v>70</v>
      </c>
      <c r="B312" s="3">
        <v>40548</v>
      </c>
      <c r="P312">
        <v>13.28</v>
      </c>
      <c r="V312">
        <v>10.53</v>
      </c>
      <c r="AE312" s="2"/>
      <c r="AK312" s="2"/>
    </row>
    <row r="313" spans="1:39" x14ac:dyDescent="0.45">
      <c r="A313" t="s">
        <v>70</v>
      </c>
      <c r="B313" s="3">
        <v>40549</v>
      </c>
      <c r="Q313">
        <v>0.74</v>
      </c>
      <c r="AE313" s="2"/>
      <c r="AK313" s="2"/>
    </row>
    <row r="314" spans="1:39" x14ac:dyDescent="0.45">
      <c r="A314" t="s">
        <v>70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x14ac:dyDescent="0.45">
      <c r="A315" t="s">
        <v>70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x14ac:dyDescent="0.45">
      <c r="A316" t="s">
        <v>70</v>
      </c>
      <c r="B316" s="3">
        <v>40558</v>
      </c>
      <c r="AD316">
        <v>6.05</v>
      </c>
      <c r="AE316" s="2"/>
      <c r="AK316" s="2"/>
    </row>
    <row r="317" spans="1:39" x14ac:dyDescent="0.45">
      <c r="A317" t="s">
        <v>70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x14ac:dyDescent="0.45">
      <c r="A318" t="s">
        <v>70</v>
      </c>
      <c r="B318" s="3">
        <v>40561</v>
      </c>
      <c r="AD318">
        <v>6.4</v>
      </c>
      <c r="AE318" s="2"/>
      <c r="AK318" s="2"/>
    </row>
    <row r="319" spans="1:39" x14ac:dyDescent="0.45">
      <c r="A319" t="s">
        <v>70</v>
      </c>
      <c r="B319" s="3">
        <v>40562</v>
      </c>
      <c r="Q319">
        <v>0.82</v>
      </c>
      <c r="AD319">
        <v>6.45</v>
      </c>
      <c r="AE319" s="2"/>
      <c r="AK319" s="2"/>
    </row>
    <row r="320" spans="1:39" x14ac:dyDescent="0.45">
      <c r="A320" t="s">
        <v>70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x14ac:dyDescent="0.45">
      <c r="A321" t="s">
        <v>70</v>
      </c>
      <c r="B321" s="3">
        <v>40567</v>
      </c>
      <c r="AD321">
        <v>6.5</v>
      </c>
      <c r="AE321" s="2"/>
      <c r="AK321" s="2"/>
    </row>
    <row r="322" spans="1:39" x14ac:dyDescent="0.45">
      <c r="A322" t="s">
        <v>70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x14ac:dyDescent="0.45">
      <c r="A323" t="s">
        <v>70</v>
      </c>
      <c r="B323" s="3">
        <v>40570</v>
      </c>
      <c r="Q323">
        <v>0.85</v>
      </c>
      <c r="AE323" s="2"/>
      <c r="AK323" s="2"/>
    </row>
    <row r="324" spans="1:39" x14ac:dyDescent="0.45">
      <c r="A324" t="s">
        <v>70</v>
      </c>
      <c r="B324" s="3">
        <v>40575</v>
      </c>
      <c r="Q324">
        <v>0.84</v>
      </c>
      <c r="AE324" s="2"/>
      <c r="AK324" s="2"/>
    </row>
    <row r="325" spans="1:39" x14ac:dyDescent="0.45">
      <c r="A325" t="s">
        <v>70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x14ac:dyDescent="0.45">
      <c r="A326" t="s">
        <v>70</v>
      </c>
      <c r="B326" s="3">
        <v>40590</v>
      </c>
      <c r="Q326">
        <v>0.9</v>
      </c>
      <c r="AE326" s="2"/>
      <c r="AK326" s="2"/>
    </row>
    <row r="327" spans="1:39" x14ac:dyDescent="0.45">
      <c r="A327" t="s">
        <v>70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x14ac:dyDescent="0.45">
      <c r="A328" t="s">
        <v>70</v>
      </c>
      <c r="B328" s="3">
        <v>40598</v>
      </c>
      <c r="Q328">
        <v>0.81</v>
      </c>
      <c r="AE328" s="2"/>
      <c r="AK328" s="2"/>
    </row>
    <row r="329" spans="1:39" x14ac:dyDescent="0.45">
      <c r="A329" t="s">
        <v>70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x14ac:dyDescent="0.45">
      <c r="A330" t="s">
        <v>70</v>
      </c>
      <c r="B330" s="3">
        <v>40605</v>
      </c>
      <c r="Q330">
        <v>0.82</v>
      </c>
      <c r="AE330" s="2"/>
      <c r="AK330" s="2"/>
    </row>
    <row r="331" spans="1:39" x14ac:dyDescent="0.45">
      <c r="A331" t="s">
        <v>70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x14ac:dyDescent="0.45">
      <c r="A332" t="s">
        <v>70</v>
      </c>
      <c r="B332" s="3">
        <v>40618</v>
      </c>
      <c r="Q332">
        <v>0.8</v>
      </c>
      <c r="AE332" s="2"/>
      <c r="AK332" s="2"/>
    </row>
    <row r="333" spans="1:39" x14ac:dyDescent="0.45">
      <c r="A333" t="s">
        <v>70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x14ac:dyDescent="0.45">
      <c r="A334" t="s">
        <v>70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x14ac:dyDescent="0.45">
      <c r="A335" t="s">
        <v>70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x14ac:dyDescent="0.45">
      <c r="A336" t="s">
        <v>70</v>
      </c>
      <c r="B336" s="3">
        <v>40640</v>
      </c>
      <c r="Q336">
        <v>0.63</v>
      </c>
      <c r="AE336" s="2"/>
      <c r="AK336" s="2"/>
    </row>
    <row r="337" spans="1:39" x14ac:dyDescent="0.45">
      <c r="A337" t="s">
        <v>111</v>
      </c>
      <c r="B337" s="3">
        <v>39755</v>
      </c>
      <c r="P337">
        <v>5.07</v>
      </c>
      <c r="V337">
        <v>2.6</v>
      </c>
      <c r="AE337" s="2"/>
      <c r="AK337" s="2"/>
    </row>
    <row r="338" spans="1:39" x14ac:dyDescent="0.45">
      <c r="A338" t="s">
        <v>111</v>
      </c>
      <c r="B338" s="3">
        <v>39769</v>
      </c>
      <c r="P338">
        <v>4.33</v>
      </c>
      <c r="V338">
        <v>1.87</v>
      </c>
      <c r="AE338" s="2"/>
      <c r="AK338" s="2"/>
    </row>
    <row r="339" spans="1:39" x14ac:dyDescent="0.45">
      <c r="A339" t="s">
        <v>111</v>
      </c>
      <c r="B339" s="3">
        <v>39812</v>
      </c>
      <c r="Q339">
        <v>0.68</v>
      </c>
      <c r="AE339" s="2"/>
      <c r="AK339" s="2"/>
    </row>
    <row r="340" spans="1:39" x14ac:dyDescent="0.45">
      <c r="A340" t="s">
        <v>111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x14ac:dyDescent="0.45">
      <c r="A341" t="s">
        <v>112</v>
      </c>
      <c r="B341" s="3">
        <v>39755</v>
      </c>
      <c r="P341">
        <v>7.8</v>
      </c>
      <c r="V341">
        <v>5.73</v>
      </c>
      <c r="AE341" s="2"/>
      <c r="AK341" s="2"/>
    </row>
    <row r="342" spans="1:39" x14ac:dyDescent="0.45">
      <c r="A342" t="s">
        <v>112</v>
      </c>
      <c r="B342" s="3">
        <v>39769</v>
      </c>
      <c r="P342">
        <v>3.07</v>
      </c>
      <c r="V342">
        <v>0.8</v>
      </c>
      <c r="AE342" s="2"/>
      <c r="AK342" s="2"/>
    </row>
    <row r="343" spans="1:39" x14ac:dyDescent="0.45">
      <c r="A343" t="s">
        <v>112</v>
      </c>
      <c r="B343" s="3">
        <v>39812</v>
      </c>
      <c r="Q343">
        <v>0.75</v>
      </c>
      <c r="AE343" s="2"/>
      <c r="AK343" s="2"/>
    </row>
    <row r="344" spans="1:39" x14ac:dyDescent="0.45">
      <c r="A344" t="s">
        <v>112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x14ac:dyDescent="0.45">
      <c r="A345" t="s">
        <v>113</v>
      </c>
      <c r="B345" s="3">
        <v>39812</v>
      </c>
      <c r="Q345">
        <v>0.23</v>
      </c>
      <c r="AE345" s="2"/>
      <c r="AK345" s="2"/>
    </row>
    <row r="346" spans="1:39" x14ac:dyDescent="0.45">
      <c r="A346" t="s">
        <v>113</v>
      </c>
      <c r="B346" s="3">
        <v>39820</v>
      </c>
      <c r="E346">
        <v>85.5</v>
      </c>
      <c r="Q346">
        <v>0.53</v>
      </c>
      <c r="AE346" s="2"/>
      <c r="AK346" s="2"/>
    </row>
    <row r="347" spans="1:39" x14ac:dyDescent="0.45">
      <c r="A347" t="s">
        <v>113</v>
      </c>
      <c r="B347" s="3">
        <v>39821</v>
      </c>
      <c r="P347">
        <v>11.6</v>
      </c>
      <c r="V347">
        <v>7.4</v>
      </c>
      <c r="AE347" s="2"/>
      <c r="AK347" s="2"/>
    </row>
    <row r="348" spans="1:39" x14ac:dyDescent="0.45">
      <c r="A348" t="s">
        <v>113</v>
      </c>
      <c r="B348" s="3">
        <v>39827</v>
      </c>
      <c r="Q348">
        <v>0.68</v>
      </c>
      <c r="AE348" s="2"/>
      <c r="AK348" s="2"/>
    </row>
    <row r="349" spans="1:39" x14ac:dyDescent="0.45">
      <c r="A349" t="s">
        <v>113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x14ac:dyDescent="0.45">
      <c r="A350" t="s">
        <v>113</v>
      </c>
      <c r="B350" s="3">
        <v>39840</v>
      </c>
      <c r="E350">
        <v>545.29999999999995</v>
      </c>
      <c r="AE350" s="2"/>
      <c r="AK350" s="2"/>
    </row>
    <row r="351" spans="1:39" x14ac:dyDescent="0.45">
      <c r="A351" t="s">
        <v>113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x14ac:dyDescent="0.45">
      <c r="A352" t="s">
        <v>113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x14ac:dyDescent="0.45">
      <c r="A353" t="s">
        <v>113</v>
      </c>
      <c r="B353" s="3">
        <v>39851</v>
      </c>
      <c r="AD353">
        <v>6</v>
      </c>
      <c r="AE353" s="2"/>
      <c r="AK353" s="2"/>
    </row>
    <row r="354" spans="1:37" x14ac:dyDescent="0.45">
      <c r="A354" t="s">
        <v>113</v>
      </c>
      <c r="B354" s="3">
        <v>39852</v>
      </c>
      <c r="Q354">
        <v>0.97</v>
      </c>
      <c r="AE354" s="2"/>
      <c r="AK354" s="2"/>
    </row>
    <row r="355" spans="1:37" x14ac:dyDescent="0.45">
      <c r="A355" t="s">
        <v>113</v>
      </c>
      <c r="B355" s="3">
        <v>39853</v>
      </c>
      <c r="AD355">
        <v>6</v>
      </c>
      <c r="AE355" s="2"/>
      <c r="AK355" s="2"/>
    </row>
    <row r="356" spans="1:37" x14ac:dyDescent="0.45">
      <c r="A356" t="s">
        <v>113</v>
      </c>
      <c r="B356" s="3">
        <v>39855</v>
      </c>
      <c r="AD356">
        <v>6</v>
      </c>
      <c r="AE356" s="2"/>
      <c r="AK356" s="2"/>
    </row>
    <row r="357" spans="1:37" x14ac:dyDescent="0.45">
      <c r="A357" t="s">
        <v>113</v>
      </c>
      <c r="B357" s="3">
        <v>39857</v>
      </c>
      <c r="E357">
        <v>1189.5</v>
      </c>
      <c r="AD357">
        <v>6</v>
      </c>
      <c r="AE357" s="2"/>
      <c r="AK357" s="2"/>
    </row>
    <row r="358" spans="1:37" x14ac:dyDescent="0.45">
      <c r="A358" t="s">
        <v>113</v>
      </c>
      <c r="B358" s="3">
        <v>39858</v>
      </c>
      <c r="AD358">
        <v>6</v>
      </c>
      <c r="AE358" s="2"/>
      <c r="AK358" s="2"/>
    </row>
    <row r="359" spans="1:37" x14ac:dyDescent="0.45">
      <c r="A359" t="s">
        <v>113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x14ac:dyDescent="0.45">
      <c r="A360" t="s">
        <v>113</v>
      </c>
      <c r="B360" s="3">
        <v>39862</v>
      </c>
      <c r="AD360">
        <v>6.02</v>
      </c>
      <c r="AE360" s="2"/>
      <c r="AK360" s="2"/>
    </row>
    <row r="361" spans="1:37" x14ac:dyDescent="0.45">
      <c r="A361" t="s">
        <v>113</v>
      </c>
      <c r="B361" s="3">
        <v>39865</v>
      </c>
      <c r="AD361">
        <v>6.18</v>
      </c>
      <c r="AE361" s="2"/>
      <c r="AK361" s="2"/>
    </row>
    <row r="362" spans="1:37" x14ac:dyDescent="0.45">
      <c r="A362" t="s">
        <v>113</v>
      </c>
      <c r="B362" s="3">
        <v>39867</v>
      </c>
      <c r="AD362">
        <v>6.38</v>
      </c>
      <c r="AE362" s="2"/>
      <c r="AK362" s="2"/>
    </row>
    <row r="363" spans="1:37" x14ac:dyDescent="0.45">
      <c r="A363" t="s">
        <v>113</v>
      </c>
      <c r="B363" s="3">
        <v>39869</v>
      </c>
      <c r="AD363">
        <v>6.42</v>
      </c>
      <c r="AE363" s="2"/>
      <c r="AK363" s="2"/>
    </row>
    <row r="364" spans="1:37" x14ac:dyDescent="0.45">
      <c r="A364" t="s">
        <v>113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x14ac:dyDescent="0.45">
      <c r="A365" t="s">
        <v>113</v>
      </c>
      <c r="B365" s="3">
        <v>39874</v>
      </c>
      <c r="AD365">
        <v>6.72</v>
      </c>
      <c r="AE365" s="2"/>
      <c r="AK365" s="2"/>
    </row>
    <row r="366" spans="1:37" x14ac:dyDescent="0.45">
      <c r="A366" t="s">
        <v>113</v>
      </c>
      <c r="B366" s="3">
        <v>39877</v>
      </c>
      <c r="E366">
        <v>1439.7</v>
      </c>
      <c r="AE366" s="2"/>
      <c r="AK366" s="2"/>
    </row>
    <row r="367" spans="1:37" x14ac:dyDescent="0.45">
      <c r="A367" t="s">
        <v>113</v>
      </c>
      <c r="B367" s="3">
        <v>39878</v>
      </c>
      <c r="AD367">
        <v>6.93</v>
      </c>
      <c r="AE367" s="2"/>
      <c r="AK367" s="2"/>
    </row>
    <row r="368" spans="1:37" x14ac:dyDescent="0.45">
      <c r="A368" t="s">
        <v>113</v>
      </c>
      <c r="B368" s="3">
        <v>39895</v>
      </c>
      <c r="E368">
        <v>1657.6</v>
      </c>
      <c r="AE368" s="2"/>
      <c r="AK368" s="2"/>
    </row>
    <row r="369" spans="1:39" x14ac:dyDescent="0.45">
      <c r="A369" t="s">
        <v>113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x14ac:dyDescent="0.45">
      <c r="A370" t="s">
        <v>113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x14ac:dyDescent="0.45">
      <c r="A371" t="s">
        <v>114</v>
      </c>
      <c r="B371" s="3">
        <v>39812</v>
      </c>
      <c r="Q371">
        <v>0.43</v>
      </c>
      <c r="AE371" s="2"/>
      <c r="AK371" s="2"/>
    </row>
    <row r="372" spans="1:39" x14ac:dyDescent="0.45">
      <c r="A372" t="s">
        <v>114</v>
      </c>
      <c r="B372" s="3">
        <v>39820</v>
      </c>
      <c r="E372">
        <v>196.2</v>
      </c>
      <c r="Q372">
        <v>0.76</v>
      </c>
      <c r="AE372" s="2"/>
      <c r="AK372" s="2"/>
    </row>
    <row r="373" spans="1:39" x14ac:dyDescent="0.45">
      <c r="A373" t="s">
        <v>114</v>
      </c>
      <c r="B373" s="3">
        <v>39821</v>
      </c>
      <c r="P373">
        <v>14.13</v>
      </c>
      <c r="V373">
        <v>9.33</v>
      </c>
      <c r="AE373" s="2"/>
      <c r="AK373" s="2"/>
    </row>
    <row r="374" spans="1:39" x14ac:dyDescent="0.45">
      <c r="A374" t="s">
        <v>114</v>
      </c>
      <c r="B374" s="3">
        <v>39827</v>
      </c>
      <c r="Q374">
        <v>0.81</v>
      </c>
      <c r="AE374" s="2"/>
      <c r="AK374" s="2"/>
    </row>
    <row r="375" spans="1:39" x14ac:dyDescent="0.45">
      <c r="A375" t="s">
        <v>114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x14ac:dyDescent="0.45">
      <c r="A376" t="s">
        <v>114</v>
      </c>
      <c r="B376" s="3">
        <v>39840</v>
      </c>
      <c r="E376">
        <v>734</v>
      </c>
      <c r="AE376" s="2"/>
      <c r="AK376" s="2"/>
    </row>
    <row r="377" spans="1:39" x14ac:dyDescent="0.45">
      <c r="A377" t="s">
        <v>114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x14ac:dyDescent="0.45">
      <c r="A378" t="s">
        <v>114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x14ac:dyDescent="0.45">
      <c r="A379" t="s">
        <v>114</v>
      </c>
      <c r="B379" s="3">
        <v>39851</v>
      </c>
      <c r="AD379">
        <v>6.17</v>
      </c>
      <c r="AE379" s="2"/>
      <c r="AK379" s="2"/>
    </row>
    <row r="380" spans="1:39" x14ac:dyDescent="0.45">
      <c r="A380" t="s">
        <v>114</v>
      </c>
      <c r="B380" s="3">
        <v>39852</v>
      </c>
      <c r="Q380">
        <v>0.96</v>
      </c>
      <c r="AE380" s="2"/>
      <c r="AK380" s="2"/>
    </row>
    <row r="381" spans="1:39" x14ac:dyDescent="0.45">
      <c r="A381" t="s">
        <v>114</v>
      </c>
      <c r="B381" s="3">
        <v>39853</v>
      </c>
      <c r="AD381">
        <v>6.58</v>
      </c>
      <c r="AE381" s="2"/>
      <c r="AK381" s="2"/>
    </row>
    <row r="382" spans="1:39" x14ac:dyDescent="0.45">
      <c r="A382" t="s">
        <v>114</v>
      </c>
      <c r="B382" s="3">
        <v>39855</v>
      </c>
      <c r="AD382">
        <v>6.85</v>
      </c>
      <c r="AE382" s="2"/>
      <c r="AK382" s="2"/>
    </row>
    <row r="383" spans="1:39" x14ac:dyDescent="0.45">
      <c r="A383" t="s">
        <v>114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x14ac:dyDescent="0.45">
      <c r="A384" t="s">
        <v>114</v>
      </c>
      <c r="B384" s="3">
        <v>39858</v>
      </c>
      <c r="AD384">
        <v>6.88</v>
      </c>
      <c r="AE384" s="2"/>
      <c r="AK384" s="2"/>
    </row>
    <row r="385" spans="1:39" x14ac:dyDescent="0.45">
      <c r="A385" t="s">
        <v>114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x14ac:dyDescent="0.45">
      <c r="A386" t="s">
        <v>114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x14ac:dyDescent="0.45">
      <c r="A387" t="s">
        <v>114</v>
      </c>
      <c r="B387" s="3">
        <v>39877</v>
      </c>
      <c r="E387">
        <v>1784.2</v>
      </c>
      <c r="AE387" s="2"/>
      <c r="AK387" s="2"/>
    </row>
    <row r="388" spans="1:39" x14ac:dyDescent="0.45">
      <c r="A388" t="s">
        <v>114</v>
      </c>
      <c r="B388" s="3">
        <v>39895</v>
      </c>
      <c r="E388">
        <v>1857.8</v>
      </c>
      <c r="L388">
        <v>331.2</v>
      </c>
      <c r="AE388" s="2"/>
      <c r="AK388" s="2"/>
    </row>
    <row r="389" spans="1:39" x14ac:dyDescent="0.45">
      <c r="A389" t="s">
        <v>114</v>
      </c>
      <c r="B389" s="3">
        <v>39924</v>
      </c>
      <c r="E389">
        <v>2468.5</v>
      </c>
      <c r="L389">
        <v>960.1</v>
      </c>
      <c r="AE389" s="2"/>
      <c r="AK389" s="2"/>
    </row>
    <row r="390" spans="1:39" x14ac:dyDescent="0.45">
      <c r="A390" t="s">
        <v>114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x14ac:dyDescent="0.45">
      <c r="A391" t="s">
        <v>115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x14ac:dyDescent="0.45">
      <c r="A392" t="s">
        <v>115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x14ac:dyDescent="0.45">
      <c r="A393" t="s">
        <v>115</v>
      </c>
      <c r="B393" s="3">
        <v>39812</v>
      </c>
      <c r="Q393">
        <v>0.64</v>
      </c>
      <c r="AE393" s="2"/>
      <c r="AK393" s="2"/>
    </row>
    <row r="394" spans="1:39" x14ac:dyDescent="0.45">
      <c r="A394" t="s">
        <v>115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x14ac:dyDescent="0.45">
      <c r="A395" t="s">
        <v>116</v>
      </c>
      <c r="B395" s="3">
        <v>39755</v>
      </c>
      <c r="P395">
        <v>7.8</v>
      </c>
      <c r="V395">
        <v>5.27</v>
      </c>
      <c r="AE395" s="2"/>
      <c r="AK395" s="2"/>
    </row>
    <row r="396" spans="1:39" x14ac:dyDescent="0.45">
      <c r="A396" t="s">
        <v>116</v>
      </c>
      <c r="B396" s="3">
        <v>39769</v>
      </c>
      <c r="P396">
        <v>2.13</v>
      </c>
      <c r="V396">
        <v>0.27</v>
      </c>
      <c r="AE396" s="2"/>
      <c r="AK396" s="2"/>
    </row>
    <row r="397" spans="1:39" x14ac:dyDescent="0.45">
      <c r="A397" t="s">
        <v>116</v>
      </c>
      <c r="B397" s="3">
        <v>39812</v>
      </c>
      <c r="Q397">
        <v>0.65</v>
      </c>
      <c r="AE397" s="2"/>
      <c r="AK397" s="2"/>
    </row>
    <row r="398" spans="1:39" x14ac:dyDescent="0.45">
      <c r="A398" t="s">
        <v>116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x14ac:dyDescent="0.45">
      <c r="A399" t="s">
        <v>117</v>
      </c>
      <c r="B399" s="3">
        <v>39812</v>
      </c>
      <c r="Q399">
        <v>0.28000000000000003</v>
      </c>
      <c r="AE399" s="2"/>
      <c r="AK399" s="2"/>
    </row>
    <row r="400" spans="1:39" x14ac:dyDescent="0.45">
      <c r="A400" t="s">
        <v>117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x14ac:dyDescent="0.45">
      <c r="A401" t="s">
        <v>117</v>
      </c>
      <c r="B401" s="3">
        <v>39821</v>
      </c>
      <c r="P401">
        <v>12.27</v>
      </c>
      <c r="V401">
        <v>7.4</v>
      </c>
      <c r="AE401" s="2"/>
      <c r="AK401" s="2"/>
    </row>
    <row r="402" spans="1:37" x14ac:dyDescent="0.45">
      <c r="A402" t="s">
        <v>117</v>
      </c>
      <c r="B402" s="3">
        <v>39827</v>
      </c>
      <c r="Q402">
        <v>0.74</v>
      </c>
      <c r="AE402" s="2"/>
      <c r="AK402" s="2"/>
    </row>
    <row r="403" spans="1:37" x14ac:dyDescent="0.45">
      <c r="A403" t="s">
        <v>117</v>
      </c>
      <c r="B403" s="3">
        <v>39832</v>
      </c>
      <c r="P403">
        <v>14.27</v>
      </c>
      <c r="V403">
        <v>9.33</v>
      </c>
      <c r="AE403" s="2"/>
      <c r="AK403" s="2"/>
    </row>
    <row r="404" spans="1:37" x14ac:dyDescent="0.45">
      <c r="A404" t="s">
        <v>117</v>
      </c>
      <c r="B404" s="3">
        <v>39840</v>
      </c>
      <c r="E404">
        <v>603.20000000000005</v>
      </c>
      <c r="AE404" s="2"/>
      <c r="AK404" s="2"/>
    </row>
    <row r="405" spans="1:37" x14ac:dyDescent="0.45">
      <c r="A405" t="s">
        <v>117</v>
      </c>
      <c r="B405" s="3">
        <v>39841</v>
      </c>
      <c r="P405">
        <v>15.4</v>
      </c>
      <c r="V405">
        <v>12.4</v>
      </c>
      <c r="AE405" s="2"/>
      <c r="AK405" s="2"/>
    </row>
    <row r="406" spans="1:37" x14ac:dyDescent="0.45">
      <c r="A406" t="s">
        <v>117</v>
      </c>
      <c r="B406" s="3">
        <v>39846</v>
      </c>
      <c r="AD406">
        <v>6.15</v>
      </c>
      <c r="AE406" s="2"/>
      <c r="AK406" s="2"/>
    </row>
    <row r="407" spans="1:37" x14ac:dyDescent="0.45">
      <c r="A407" t="s">
        <v>117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x14ac:dyDescent="0.45">
      <c r="A408" t="s">
        <v>117</v>
      </c>
      <c r="B408" s="3">
        <v>39851</v>
      </c>
      <c r="AD408">
        <v>6.37</v>
      </c>
      <c r="AE408" s="2"/>
      <c r="AK408" s="2"/>
    </row>
    <row r="409" spans="1:37" x14ac:dyDescent="0.45">
      <c r="A409" t="s">
        <v>117</v>
      </c>
      <c r="B409" s="3">
        <v>39852</v>
      </c>
      <c r="Q409">
        <v>0.96</v>
      </c>
      <c r="AE409" s="2"/>
      <c r="AK409" s="2"/>
    </row>
    <row r="410" spans="1:37" x14ac:dyDescent="0.45">
      <c r="A410" t="s">
        <v>117</v>
      </c>
      <c r="B410" s="3">
        <v>39853</v>
      </c>
      <c r="AD410">
        <v>6.53</v>
      </c>
      <c r="AE410" s="2"/>
      <c r="AK410" s="2"/>
    </row>
    <row r="411" spans="1:37" x14ac:dyDescent="0.45">
      <c r="A411" t="s">
        <v>117</v>
      </c>
      <c r="B411" s="3">
        <v>39855</v>
      </c>
      <c r="AD411">
        <v>6.72</v>
      </c>
      <c r="AE411" s="2"/>
      <c r="AK411" s="2"/>
    </row>
    <row r="412" spans="1:37" x14ac:dyDescent="0.45">
      <c r="A412" t="s">
        <v>117</v>
      </c>
      <c r="B412" s="3">
        <v>39857</v>
      </c>
      <c r="E412">
        <v>1144</v>
      </c>
      <c r="AD412">
        <v>7</v>
      </c>
      <c r="AE412" s="2"/>
      <c r="AK412" s="2"/>
    </row>
    <row r="413" spans="1:37" x14ac:dyDescent="0.45">
      <c r="A413" t="s">
        <v>117</v>
      </c>
      <c r="B413" s="3">
        <v>39858</v>
      </c>
      <c r="AD413">
        <v>6.73</v>
      </c>
      <c r="AE413" s="2"/>
      <c r="AK413" s="2"/>
    </row>
    <row r="414" spans="1:37" x14ac:dyDescent="0.45">
      <c r="A414" t="s">
        <v>117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x14ac:dyDescent="0.45">
      <c r="A415" t="s">
        <v>117</v>
      </c>
      <c r="B415" s="3">
        <v>39862</v>
      </c>
      <c r="AD415">
        <v>6.8</v>
      </c>
      <c r="AE415" s="2"/>
      <c r="AK415" s="2"/>
    </row>
    <row r="416" spans="1:37" x14ac:dyDescent="0.45">
      <c r="A416" t="s">
        <v>117</v>
      </c>
      <c r="B416" s="3">
        <v>39871</v>
      </c>
      <c r="P416">
        <v>16.07</v>
      </c>
      <c r="V416">
        <v>16.07</v>
      </c>
      <c r="AE416" s="2"/>
      <c r="AK416" s="2"/>
    </row>
    <row r="417" spans="1:39" x14ac:dyDescent="0.45">
      <c r="A417" t="s">
        <v>117</v>
      </c>
      <c r="B417" s="3">
        <v>39877</v>
      </c>
      <c r="E417">
        <v>1616.4</v>
      </c>
      <c r="AE417" s="2"/>
      <c r="AK417" s="2"/>
    </row>
    <row r="418" spans="1:39" x14ac:dyDescent="0.45">
      <c r="A418" t="s">
        <v>117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x14ac:dyDescent="0.45">
      <c r="A419" t="s">
        <v>117</v>
      </c>
      <c r="B419" s="3">
        <v>39924</v>
      </c>
      <c r="E419">
        <v>2229.4</v>
      </c>
      <c r="L419">
        <v>1058.3</v>
      </c>
      <c r="AE419" s="2"/>
      <c r="AK419" s="2"/>
    </row>
    <row r="420" spans="1:39" x14ac:dyDescent="0.45">
      <c r="A420" t="s">
        <v>117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x14ac:dyDescent="0.45">
      <c r="A421" t="s">
        <v>118</v>
      </c>
      <c r="B421" s="3">
        <v>39812</v>
      </c>
      <c r="Q421">
        <v>0.49</v>
      </c>
      <c r="AE421" s="2"/>
      <c r="AK421" s="2"/>
    </row>
    <row r="422" spans="1:39" x14ac:dyDescent="0.45">
      <c r="A422" t="s">
        <v>118</v>
      </c>
      <c r="B422" s="3">
        <v>39820</v>
      </c>
      <c r="E422">
        <v>267.7</v>
      </c>
      <c r="Q422">
        <v>0.75</v>
      </c>
      <c r="AE422" s="2"/>
      <c r="AK422" s="2"/>
    </row>
    <row r="423" spans="1:39" x14ac:dyDescent="0.45">
      <c r="A423" t="s">
        <v>118</v>
      </c>
      <c r="B423" s="3">
        <v>39821</v>
      </c>
      <c r="P423">
        <v>15</v>
      </c>
      <c r="V423">
        <v>9.93</v>
      </c>
      <c r="AE423" s="2"/>
      <c r="AK423" s="2"/>
    </row>
    <row r="424" spans="1:39" x14ac:dyDescent="0.45">
      <c r="A424" t="s">
        <v>118</v>
      </c>
      <c r="B424" s="3">
        <v>39827</v>
      </c>
      <c r="Q424">
        <v>0.8</v>
      </c>
      <c r="AE424" s="2"/>
      <c r="AK424" s="2"/>
    </row>
    <row r="425" spans="1:39" x14ac:dyDescent="0.45">
      <c r="A425" t="s">
        <v>118</v>
      </c>
      <c r="B425" s="3">
        <v>39832</v>
      </c>
      <c r="P425">
        <v>15.93</v>
      </c>
      <c r="V425">
        <v>12.87</v>
      </c>
      <c r="AE425" s="2"/>
      <c r="AK425" s="2"/>
    </row>
    <row r="426" spans="1:39" x14ac:dyDescent="0.45">
      <c r="A426" t="s">
        <v>118</v>
      </c>
      <c r="B426" s="3">
        <v>39836</v>
      </c>
      <c r="AD426">
        <v>6.1</v>
      </c>
      <c r="AE426" s="2"/>
      <c r="AK426" s="2"/>
    </row>
    <row r="427" spans="1:39" x14ac:dyDescent="0.45">
      <c r="A427" t="s">
        <v>118</v>
      </c>
      <c r="B427" s="3">
        <v>39838</v>
      </c>
      <c r="AD427">
        <v>6.43</v>
      </c>
      <c r="AE427" s="2"/>
      <c r="AK427" s="2"/>
    </row>
    <row r="428" spans="1:39" x14ac:dyDescent="0.45">
      <c r="A428" t="s">
        <v>118</v>
      </c>
      <c r="B428" s="3">
        <v>39839</v>
      </c>
      <c r="AD428">
        <v>6.28</v>
      </c>
      <c r="AE428" s="2"/>
      <c r="AK428" s="2"/>
    </row>
    <row r="429" spans="1:39" x14ac:dyDescent="0.45">
      <c r="A429" t="s">
        <v>118</v>
      </c>
      <c r="B429" s="3">
        <v>39840</v>
      </c>
      <c r="E429">
        <v>792.4</v>
      </c>
      <c r="AE429" s="2"/>
      <c r="AK429" s="2"/>
    </row>
    <row r="430" spans="1:39" x14ac:dyDescent="0.45">
      <c r="A430" t="s">
        <v>118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x14ac:dyDescent="0.45">
      <c r="A431" t="s">
        <v>118</v>
      </c>
      <c r="B431" s="3">
        <v>39843</v>
      </c>
      <c r="AD431">
        <v>6.8</v>
      </c>
      <c r="AE431" s="2"/>
      <c r="AK431" s="2"/>
    </row>
    <row r="432" spans="1:39" x14ac:dyDescent="0.45">
      <c r="A432" t="s">
        <v>118</v>
      </c>
      <c r="B432" s="3">
        <v>39846</v>
      </c>
      <c r="AD432">
        <v>6.93</v>
      </c>
      <c r="AE432" s="2"/>
      <c r="AK432" s="2"/>
    </row>
    <row r="433" spans="1:39" x14ac:dyDescent="0.45">
      <c r="A433" t="s">
        <v>118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x14ac:dyDescent="0.45">
      <c r="A434" t="s">
        <v>118</v>
      </c>
      <c r="B434" s="3">
        <v>39852</v>
      </c>
      <c r="Q434">
        <v>0.94</v>
      </c>
      <c r="AE434" s="2"/>
      <c r="AK434" s="2"/>
    </row>
    <row r="435" spans="1:39" x14ac:dyDescent="0.45">
      <c r="A435" t="s">
        <v>118</v>
      </c>
      <c r="B435" s="3">
        <v>39857</v>
      </c>
      <c r="E435">
        <v>1078</v>
      </c>
      <c r="AE435" s="2"/>
      <c r="AK435" s="2"/>
    </row>
    <row r="436" spans="1:39" x14ac:dyDescent="0.45">
      <c r="A436" t="s">
        <v>118</v>
      </c>
      <c r="B436" s="3">
        <v>39860</v>
      </c>
      <c r="P436">
        <v>17.27</v>
      </c>
      <c r="V436">
        <v>17.27</v>
      </c>
      <c r="AE436" s="2"/>
      <c r="AK436" s="2"/>
    </row>
    <row r="437" spans="1:39" x14ac:dyDescent="0.45">
      <c r="A437" t="s">
        <v>118</v>
      </c>
      <c r="B437" s="3">
        <v>39871</v>
      </c>
      <c r="P437">
        <v>17.27</v>
      </c>
      <c r="V437">
        <v>17.27</v>
      </c>
      <c r="AE437" s="2"/>
      <c r="AK437" s="2"/>
    </row>
    <row r="438" spans="1:39" x14ac:dyDescent="0.45">
      <c r="A438" t="s">
        <v>118</v>
      </c>
      <c r="B438" s="3">
        <v>39877</v>
      </c>
      <c r="E438">
        <v>1726.4</v>
      </c>
      <c r="L438">
        <v>344.4</v>
      </c>
      <c r="AE438" s="2"/>
      <c r="AK438" s="2"/>
    </row>
    <row r="439" spans="1:39" x14ac:dyDescent="0.45">
      <c r="A439" t="s">
        <v>118</v>
      </c>
      <c r="B439" s="3">
        <v>39895</v>
      </c>
      <c r="E439">
        <v>2230.4</v>
      </c>
      <c r="L439">
        <v>929.2</v>
      </c>
      <c r="AE439" s="2"/>
      <c r="AK439" s="2"/>
    </row>
    <row r="440" spans="1:39" x14ac:dyDescent="0.45">
      <c r="A440" t="s">
        <v>118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x14ac:dyDescent="0.45">
      <c r="A441" t="s">
        <v>119</v>
      </c>
      <c r="B441" s="3">
        <v>39398</v>
      </c>
      <c r="P441">
        <v>3.4</v>
      </c>
      <c r="V441">
        <v>1</v>
      </c>
      <c r="AE441" s="2"/>
      <c r="AK441" s="2"/>
    </row>
    <row r="442" spans="1:39" x14ac:dyDescent="0.45">
      <c r="A442" t="s">
        <v>119</v>
      </c>
      <c r="B442" s="3">
        <v>39406</v>
      </c>
      <c r="P442">
        <v>4.75</v>
      </c>
      <c r="V442">
        <v>2</v>
      </c>
      <c r="AE442" s="2"/>
      <c r="AK442" s="2"/>
    </row>
    <row r="443" spans="1:39" x14ac:dyDescent="0.45">
      <c r="A443" t="s">
        <v>119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x14ac:dyDescent="0.45">
      <c r="A444" t="s">
        <v>119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x14ac:dyDescent="0.45">
      <c r="A445" t="s">
        <v>119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x14ac:dyDescent="0.45">
      <c r="A446" t="s">
        <v>119</v>
      </c>
      <c r="B446" s="3">
        <v>39438</v>
      </c>
      <c r="P446">
        <v>12.25</v>
      </c>
      <c r="V446">
        <v>6.65</v>
      </c>
      <c r="AE446" s="2"/>
      <c r="AK446" s="2"/>
    </row>
    <row r="447" spans="1:39" x14ac:dyDescent="0.45">
      <c r="A447" t="s">
        <v>119</v>
      </c>
      <c r="B447" s="3">
        <v>39439</v>
      </c>
      <c r="Q447">
        <v>0.66</v>
      </c>
      <c r="AE447" s="2"/>
      <c r="AK447" s="2"/>
    </row>
    <row r="448" spans="1:39" x14ac:dyDescent="0.45">
      <c r="A448" t="s">
        <v>119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x14ac:dyDescent="0.45">
      <c r="A449" t="s">
        <v>119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x14ac:dyDescent="0.45">
      <c r="A450" t="s">
        <v>119</v>
      </c>
      <c r="B450" s="3">
        <v>39464</v>
      </c>
      <c r="Q450">
        <v>0.93</v>
      </c>
      <c r="AE450" s="2"/>
      <c r="AK450" s="2"/>
    </row>
    <row r="451" spans="1:39" x14ac:dyDescent="0.45">
      <c r="A451" t="s">
        <v>119</v>
      </c>
      <c r="B451" s="3">
        <v>39465</v>
      </c>
      <c r="AD451">
        <v>6</v>
      </c>
      <c r="AE451" s="2"/>
      <c r="AK451" s="2"/>
    </row>
    <row r="452" spans="1:39" x14ac:dyDescent="0.45">
      <c r="A452" t="s">
        <v>119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x14ac:dyDescent="0.45">
      <c r="A453" t="s">
        <v>119</v>
      </c>
      <c r="B453" s="3">
        <v>39470</v>
      </c>
      <c r="AD453">
        <v>6.23</v>
      </c>
      <c r="AE453" s="2"/>
      <c r="AK453" s="2"/>
    </row>
    <row r="454" spans="1:39" x14ac:dyDescent="0.45">
      <c r="A454" t="s">
        <v>119</v>
      </c>
      <c r="B454" s="3">
        <v>39472</v>
      </c>
      <c r="AD454">
        <v>6.49</v>
      </c>
      <c r="AE454" s="2"/>
      <c r="AK454" s="2"/>
    </row>
    <row r="455" spans="1:39" x14ac:dyDescent="0.45">
      <c r="A455" t="s">
        <v>119</v>
      </c>
      <c r="B455" s="3">
        <v>39475</v>
      </c>
      <c r="AD455">
        <v>6.78</v>
      </c>
      <c r="AE455" s="2"/>
      <c r="AK455" s="2"/>
    </row>
    <row r="456" spans="1:39" x14ac:dyDescent="0.45">
      <c r="A456" t="s">
        <v>119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x14ac:dyDescent="0.45">
      <c r="A457" t="s">
        <v>119</v>
      </c>
      <c r="B457" s="3">
        <v>39495</v>
      </c>
      <c r="Q457">
        <v>0.98</v>
      </c>
      <c r="AE457" s="2"/>
      <c r="AK457" s="2"/>
    </row>
    <row r="458" spans="1:39" x14ac:dyDescent="0.45">
      <c r="A458" t="s">
        <v>120</v>
      </c>
      <c r="B458" s="3">
        <v>39398</v>
      </c>
      <c r="P458">
        <v>5.38</v>
      </c>
      <c r="AE458" s="2"/>
      <c r="AK458" s="2"/>
    </row>
    <row r="459" spans="1:39" x14ac:dyDescent="0.45">
      <c r="A459" t="s">
        <v>120</v>
      </c>
      <c r="B459" s="3">
        <v>39406</v>
      </c>
      <c r="P459">
        <v>7.83</v>
      </c>
      <c r="V459">
        <v>3.92</v>
      </c>
      <c r="AE459" s="2"/>
      <c r="AK459" s="2"/>
    </row>
    <row r="460" spans="1:39" x14ac:dyDescent="0.45">
      <c r="A460" t="s">
        <v>120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x14ac:dyDescent="0.45">
      <c r="A461" t="s">
        <v>120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x14ac:dyDescent="0.45">
      <c r="A462" t="s">
        <v>120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x14ac:dyDescent="0.45">
      <c r="A463" t="s">
        <v>120</v>
      </c>
      <c r="B463" s="3">
        <v>39438</v>
      </c>
      <c r="P463">
        <v>15.65</v>
      </c>
      <c r="V463">
        <v>9.5</v>
      </c>
      <c r="AE463" s="2"/>
      <c r="AK463" s="2"/>
    </row>
    <row r="464" spans="1:39" x14ac:dyDescent="0.45">
      <c r="A464" t="s">
        <v>120</v>
      </c>
      <c r="B464" s="3">
        <v>39439</v>
      </c>
      <c r="Q464">
        <v>0.84</v>
      </c>
      <c r="AE464" s="2"/>
      <c r="AK464" s="2"/>
    </row>
    <row r="465" spans="1:39" x14ac:dyDescent="0.45">
      <c r="A465" t="s">
        <v>120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x14ac:dyDescent="0.45">
      <c r="A466" t="s">
        <v>120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x14ac:dyDescent="0.45">
      <c r="A467" t="s">
        <v>120</v>
      </c>
      <c r="B467" s="3">
        <v>39458</v>
      </c>
      <c r="AD467">
        <v>6.31</v>
      </c>
      <c r="AE467" s="2"/>
      <c r="AK467" s="2"/>
    </row>
    <row r="468" spans="1:39" x14ac:dyDescent="0.45">
      <c r="A468" t="s">
        <v>120</v>
      </c>
      <c r="B468" s="3">
        <v>39461</v>
      </c>
      <c r="AD468">
        <v>6.68</v>
      </c>
      <c r="AE468" s="2"/>
      <c r="AK468" s="2"/>
    </row>
    <row r="469" spans="1:39" x14ac:dyDescent="0.45">
      <c r="A469" t="s">
        <v>120</v>
      </c>
      <c r="B469" s="3">
        <v>39463</v>
      </c>
      <c r="AD469">
        <v>6.89</v>
      </c>
      <c r="AE469" s="2"/>
      <c r="AK469" s="2"/>
    </row>
    <row r="470" spans="1:39" x14ac:dyDescent="0.45">
      <c r="A470" t="s">
        <v>120</v>
      </c>
      <c r="B470" s="3">
        <v>39464</v>
      </c>
      <c r="Q470">
        <v>0.94</v>
      </c>
      <c r="AE470" s="2"/>
      <c r="AK470" s="2"/>
    </row>
    <row r="471" spans="1:39" x14ac:dyDescent="0.45">
      <c r="A471" t="s">
        <v>120</v>
      </c>
      <c r="B471" s="3">
        <v>39465</v>
      </c>
      <c r="AD471">
        <v>6.98</v>
      </c>
      <c r="AE471" s="2"/>
      <c r="AK471" s="2"/>
    </row>
    <row r="472" spans="1:39" x14ac:dyDescent="0.45">
      <c r="A472" t="s">
        <v>120</v>
      </c>
      <c r="B472" s="3">
        <v>39468</v>
      </c>
      <c r="AD472">
        <v>7</v>
      </c>
      <c r="AE472" s="2"/>
      <c r="AK472" s="2"/>
    </row>
    <row r="473" spans="1:39" x14ac:dyDescent="0.45">
      <c r="A473" t="s">
        <v>120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x14ac:dyDescent="0.45">
      <c r="A474" t="s">
        <v>120</v>
      </c>
      <c r="B474" s="3">
        <v>39495</v>
      </c>
      <c r="Q474">
        <v>0.96</v>
      </c>
      <c r="AE474" s="2"/>
      <c r="AK474" s="2"/>
    </row>
    <row r="475" spans="1:39" x14ac:dyDescent="0.45">
      <c r="A475" t="s">
        <v>120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x14ac:dyDescent="0.45">
      <c r="A476" t="s">
        <v>120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x14ac:dyDescent="0.45">
      <c r="A477" t="s">
        <v>121</v>
      </c>
      <c r="B477" s="3">
        <v>39398</v>
      </c>
      <c r="P477">
        <v>3.7</v>
      </c>
      <c r="V477">
        <v>1</v>
      </c>
      <c r="AE477" s="2"/>
      <c r="AK477" s="2"/>
    </row>
    <row r="478" spans="1:39" x14ac:dyDescent="0.45">
      <c r="A478" t="s">
        <v>121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x14ac:dyDescent="0.45">
      <c r="A479" t="s">
        <v>121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x14ac:dyDescent="0.45">
      <c r="A480" t="s">
        <v>121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x14ac:dyDescent="0.45">
      <c r="A481" t="s">
        <v>121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x14ac:dyDescent="0.45">
      <c r="A482" t="s">
        <v>121</v>
      </c>
      <c r="B482" s="3">
        <v>39438</v>
      </c>
      <c r="P482">
        <v>12</v>
      </c>
      <c r="V482">
        <v>6.7</v>
      </c>
      <c r="AE482" s="2"/>
      <c r="AK482" s="2"/>
    </row>
    <row r="483" spans="1:39" x14ac:dyDescent="0.45">
      <c r="A483" t="s">
        <v>121</v>
      </c>
      <c r="B483" s="3">
        <v>39439</v>
      </c>
      <c r="Q483">
        <v>0.66</v>
      </c>
      <c r="AE483" s="2"/>
      <c r="AK483" s="2"/>
    </row>
    <row r="484" spans="1:39" x14ac:dyDescent="0.45">
      <c r="A484" t="s">
        <v>121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x14ac:dyDescent="0.45">
      <c r="A485" t="s">
        <v>121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x14ac:dyDescent="0.45">
      <c r="A486" t="s">
        <v>121</v>
      </c>
      <c r="B486" s="3">
        <v>39464</v>
      </c>
      <c r="Q486">
        <v>0.95</v>
      </c>
      <c r="AE486" s="2"/>
      <c r="AK486" s="2"/>
    </row>
    <row r="487" spans="1:39" x14ac:dyDescent="0.45">
      <c r="A487" t="s">
        <v>121</v>
      </c>
      <c r="B487" s="3">
        <v>39465</v>
      </c>
      <c r="AD487">
        <v>6</v>
      </c>
      <c r="AE487" s="2"/>
      <c r="AK487" s="2"/>
    </row>
    <row r="488" spans="1:39" x14ac:dyDescent="0.45">
      <c r="A488" t="s">
        <v>121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x14ac:dyDescent="0.45">
      <c r="A489" t="s">
        <v>121</v>
      </c>
      <c r="B489" s="3">
        <v>39470</v>
      </c>
      <c r="AD489">
        <v>6.85</v>
      </c>
      <c r="AE489" s="2"/>
      <c r="AK489" s="2"/>
    </row>
    <row r="490" spans="1:39" x14ac:dyDescent="0.45">
      <c r="A490" t="s">
        <v>121</v>
      </c>
      <c r="B490" s="3">
        <v>39472</v>
      </c>
      <c r="AD490">
        <v>6.95</v>
      </c>
      <c r="AE490" s="2"/>
      <c r="AK490" s="2"/>
    </row>
    <row r="491" spans="1:39" x14ac:dyDescent="0.45">
      <c r="A491" t="s">
        <v>121</v>
      </c>
      <c r="B491" s="3">
        <v>39475</v>
      </c>
      <c r="AD491">
        <v>6.95</v>
      </c>
      <c r="AE491" s="2"/>
      <c r="AK491" s="2"/>
    </row>
    <row r="492" spans="1:39" x14ac:dyDescent="0.45">
      <c r="A492" t="s">
        <v>121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x14ac:dyDescent="0.45">
      <c r="A493" t="s">
        <v>121</v>
      </c>
      <c r="B493" s="3">
        <v>39495</v>
      </c>
      <c r="Q493">
        <v>0.96</v>
      </c>
      <c r="AE493" s="2"/>
      <c r="AK493" s="2"/>
    </row>
    <row r="494" spans="1:39" x14ac:dyDescent="0.45">
      <c r="A494" t="s">
        <v>121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x14ac:dyDescent="0.45">
      <c r="A495" t="s">
        <v>122</v>
      </c>
      <c r="B495" s="3">
        <v>39398</v>
      </c>
      <c r="P495">
        <v>5.88</v>
      </c>
      <c r="AE495" s="2"/>
      <c r="AK495" s="2"/>
    </row>
    <row r="496" spans="1:39" x14ac:dyDescent="0.45">
      <c r="A496" t="s">
        <v>122</v>
      </c>
      <c r="B496" s="3">
        <v>39406</v>
      </c>
      <c r="P496">
        <v>8.02</v>
      </c>
      <c r="V496">
        <v>4.25</v>
      </c>
      <c r="AE496" s="2"/>
      <c r="AK496" s="2"/>
    </row>
    <row r="497" spans="1:39" x14ac:dyDescent="0.45">
      <c r="A497" t="s">
        <v>122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x14ac:dyDescent="0.45">
      <c r="A498" t="s">
        <v>122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x14ac:dyDescent="0.45">
      <c r="A499" t="s">
        <v>122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x14ac:dyDescent="0.45">
      <c r="A500" t="s">
        <v>122</v>
      </c>
      <c r="B500" s="3">
        <v>39438</v>
      </c>
      <c r="P500">
        <v>15.3</v>
      </c>
      <c r="V500">
        <v>9.25</v>
      </c>
      <c r="AE500" s="2"/>
      <c r="AK500" s="2"/>
    </row>
    <row r="501" spans="1:39" x14ac:dyDescent="0.45">
      <c r="A501" t="s">
        <v>122</v>
      </c>
      <c r="B501" s="3">
        <v>39439</v>
      </c>
      <c r="Q501">
        <v>0.81</v>
      </c>
      <c r="AE501" s="2"/>
      <c r="AK501" s="2"/>
    </row>
    <row r="502" spans="1:39" x14ac:dyDescent="0.45">
      <c r="A502" t="s">
        <v>122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x14ac:dyDescent="0.45">
      <c r="A503" t="s">
        <v>122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x14ac:dyDescent="0.45">
      <c r="A504" t="s">
        <v>122</v>
      </c>
      <c r="B504" s="3">
        <v>39458</v>
      </c>
      <c r="AD504">
        <v>6.49</v>
      </c>
      <c r="AE504" s="2"/>
      <c r="AK504" s="2"/>
    </row>
    <row r="505" spans="1:39" x14ac:dyDescent="0.45">
      <c r="A505" t="s">
        <v>122</v>
      </c>
      <c r="B505" s="3">
        <v>39461</v>
      </c>
      <c r="AD505">
        <v>6.73</v>
      </c>
      <c r="AE505" s="2"/>
      <c r="AK505" s="2"/>
    </row>
    <row r="506" spans="1:39" x14ac:dyDescent="0.45">
      <c r="A506" t="s">
        <v>122</v>
      </c>
      <c r="B506" s="3">
        <v>39463</v>
      </c>
      <c r="AD506">
        <v>6.89</v>
      </c>
      <c r="AE506" s="2"/>
      <c r="AK506" s="2"/>
    </row>
    <row r="507" spans="1:39" x14ac:dyDescent="0.45">
      <c r="A507" t="s">
        <v>122</v>
      </c>
      <c r="B507" s="3">
        <v>39464</v>
      </c>
      <c r="Q507">
        <v>0.96</v>
      </c>
      <c r="AE507" s="2"/>
      <c r="AK507" s="2"/>
    </row>
    <row r="508" spans="1:39" x14ac:dyDescent="0.45">
      <c r="A508" t="s">
        <v>122</v>
      </c>
      <c r="B508" s="3">
        <v>39465</v>
      </c>
      <c r="AD508">
        <v>6.95</v>
      </c>
      <c r="AE508" s="2"/>
      <c r="AK508" s="2"/>
    </row>
    <row r="509" spans="1:39" x14ac:dyDescent="0.45">
      <c r="A509" t="s">
        <v>122</v>
      </c>
      <c r="B509" s="3">
        <v>39468</v>
      </c>
      <c r="AD509">
        <v>6.95</v>
      </c>
      <c r="AE509" s="2"/>
      <c r="AK509" s="2"/>
    </row>
    <row r="510" spans="1:39" x14ac:dyDescent="0.45">
      <c r="A510" t="s">
        <v>122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x14ac:dyDescent="0.45">
      <c r="A511" t="s">
        <v>122</v>
      </c>
      <c r="B511" s="3">
        <v>39495</v>
      </c>
      <c r="Q511">
        <v>0.94</v>
      </c>
      <c r="AE511" s="2"/>
      <c r="AK511" s="2"/>
    </row>
    <row r="512" spans="1:39" x14ac:dyDescent="0.45">
      <c r="A512" t="s">
        <v>122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x14ac:dyDescent="0.45">
      <c r="A513" t="s">
        <v>123</v>
      </c>
      <c r="B513" s="3">
        <v>39763</v>
      </c>
      <c r="AD513">
        <v>2.04</v>
      </c>
      <c r="AE513" s="2"/>
      <c r="AK513" s="2"/>
    </row>
    <row r="514" spans="1:37" x14ac:dyDescent="0.45">
      <c r="A514" t="s">
        <v>123</v>
      </c>
      <c r="B514" s="3">
        <v>39765</v>
      </c>
      <c r="AD514">
        <v>2.81</v>
      </c>
      <c r="AE514" s="2"/>
      <c r="AK514" s="2"/>
    </row>
    <row r="515" spans="1:37" x14ac:dyDescent="0.45">
      <c r="A515" t="s">
        <v>123</v>
      </c>
      <c r="B515" s="3">
        <v>39767</v>
      </c>
      <c r="AD515">
        <v>2.96</v>
      </c>
      <c r="AE515" s="2"/>
      <c r="AK515" s="2"/>
    </row>
    <row r="516" spans="1:37" x14ac:dyDescent="0.45">
      <c r="A516" t="s">
        <v>123</v>
      </c>
      <c r="B516" s="3">
        <v>39769</v>
      </c>
      <c r="AD516">
        <v>2.96</v>
      </c>
      <c r="AE516" s="2"/>
      <c r="AK516" s="2"/>
    </row>
    <row r="517" spans="1:37" x14ac:dyDescent="0.45">
      <c r="A517" t="s">
        <v>123</v>
      </c>
      <c r="B517" s="3">
        <v>39771</v>
      </c>
      <c r="AD517">
        <v>2.96</v>
      </c>
      <c r="AE517" s="2"/>
      <c r="AK517" s="2"/>
    </row>
    <row r="518" spans="1:37" x14ac:dyDescent="0.45">
      <c r="A518" t="s">
        <v>123</v>
      </c>
      <c r="B518" s="3">
        <v>39779</v>
      </c>
      <c r="P518">
        <v>5.13</v>
      </c>
      <c r="V518">
        <v>2.6</v>
      </c>
      <c r="AE518" s="2"/>
      <c r="AK518" s="2"/>
    </row>
    <row r="519" spans="1:37" x14ac:dyDescent="0.45">
      <c r="A519" t="s">
        <v>123</v>
      </c>
      <c r="B519" s="3">
        <v>39787</v>
      </c>
      <c r="P519">
        <v>6.33</v>
      </c>
      <c r="V519">
        <v>3.67</v>
      </c>
      <c r="AE519" s="2"/>
      <c r="AK519" s="2"/>
    </row>
    <row r="520" spans="1:37" x14ac:dyDescent="0.45">
      <c r="A520" t="s">
        <v>123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x14ac:dyDescent="0.45">
      <c r="A521" t="s">
        <v>123</v>
      </c>
      <c r="B521" s="3">
        <v>39805</v>
      </c>
      <c r="P521">
        <v>9.67</v>
      </c>
      <c r="V521">
        <v>5.87</v>
      </c>
      <c r="AE521" s="2"/>
      <c r="AK521" s="2"/>
    </row>
    <row r="522" spans="1:37" x14ac:dyDescent="0.45">
      <c r="A522" t="s">
        <v>123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x14ac:dyDescent="0.45">
      <c r="A523" t="s">
        <v>123</v>
      </c>
      <c r="B523" s="3">
        <v>39820</v>
      </c>
      <c r="E523">
        <v>209.3</v>
      </c>
      <c r="Q523">
        <v>0.66</v>
      </c>
      <c r="AE523" s="2"/>
      <c r="AK523" s="2"/>
    </row>
    <row r="524" spans="1:37" x14ac:dyDescent="0.45">
      <c r="A524" t="s">
        <v>123</v>
      </c>
      <c r="B524" s="3">
        <v>39821</v>
      </c>
      <c r="P524">
        <v>12.93</v>
      </c>
      <c r="V524">
        <v>8.73</v>
      </c>
      <c r="AE524" s="2"/>
      <c r="AK524" s="2"/>
    </row>
    <row r="525" spans="1:37" x14ac:dyDescent="0.45">
      <c r="A525" t="s">
        <v>123</v>
      </c>
      <c r="B525" s="3">
        <v>39827</v>
      </c>
      <c r="Q525">
        <v>0.76</v>
      </c>
      <c r="AE525" s="2"/>
      <c r="AK525" s="2"/>
    </row>
    <row r="526" spans="1:37" x14ac:dyDescent="0.45">
      <c r="A526" t="s">
        <v>123</v>
      </c>
      <c r="B526" s="3">
        <v>39832</v>
      </c>
      <c r="P526">
        <v>13.73</v>
      </c>
      <c r="V526">
        <v>12.13</v>
      </c>
      <c r="AE526" s="2"/>
      <c r="AK526" s="2"/>
    </row>
    <row r="527" spans="1:37" x14ac:dyDescent="0.45">
      <c r="A527" t="s">
        <v>123</v>
      </c>
      <c r="B527" s="3">
        <v>39834</v>
      </c>
      <c r="AD527">
        <v>6.13</v>
      </c>
      <c r="AE527" s="2"/>
      <c r="AK527" s="2"/>
    </row>
    <row r="528" spans="1:37" x14ac:dyDescent="0.45">
      <c r="A528" t="s">
        <v>123</v>
      </c>
      <c r="B528" s="3">
        <v>39836</v>
      </c>
      <c r="AD528">
        <v>6.43</v>
      </c>
      <c r="AE528" s="2"/>
      <c r="AK528" s="2"/>
    </row>
    <row r="529" spans="1:39" x14ac:dyDescent="0.45">
      <c r="A529" t="s">
        <v>123</v>
      </c>
      <c r="B529" s="3">
        <v>39838</v>
      </c>
      <c r="AD529">
        <v>6.67</v>
      </c>
      <c r="AE529" s="2"/>
      <c r="AK529" s="2"/>
    </row>
    <row r="530" spans="1:39" x14ac:dyDescent="0.45">
      <c r="A530" t="s">
        <v>123</v>
      </c>
      <c r="B530" s="3">
        <v>39839</v>
      </c>
      <c r="AD530">
        <v>6.78</v>
      </c>
      <c r="AE530" s="2"/>
      <c r="AK530" s="2"/>
    </row>
    <row r="531" spans="1:39" x14ac:dyDescent="0.45">
      <c r="A531" t="s">
        <v>123</v>
      </c>
      <c r="B531" s="3">
        <v>39840</v>
      </c>
      <c r="AD531">
        <v>6.85</v>
      </c>
      <c r="AE531" s="2"/>
      <c r="AK531" s="2"/>
    </row>
    <row r="532" spans="1:39" x14ac:dyDescent="0.45">
      <c r="A532" t="s">
        <v>123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x14ac:dyDescent="0.45">
      <c r="A533" t="s">
        <v>123</v>
      </c>
      <c r="B533" s="3">
        <v>39843</v>
      </c>
      <c r="E533">
        <v>778.5</v>
      </c>
      <c r="AD533">
        <v>6.88</v>
      </c>
      <c r="AE533" s="2"/>
      <c r="AK533" s="2"/>
    </row>
    <row r="534" spans="1:39" x14ac:dyDescent="0.45">
      <c r="A534" t="s">
        <v>123</v>
      </c>
      <c r="B534" s="3">
        <v>39851</v>
      </c>
      <c r="Q534">
        <v>0.87</v>
      </c>
      <c r="AE534" s="2"/>
      <c r="AK534" s="2"/>
    </row>
    <row r="535" spans="1:39" x14ac:dyDescent="0.45">
      <c r="A535" t="s">
        <v>123</v>
      </c>
      <c r="B535" s="3">
        <v>39882</v>
      </c>
      <c r="Q535">
        <v>0.89</v>
      </c>
      <c r="AE535" s="2"/>
      <c r="AK535" s="2"/>
    </row>
    <row r="536" spans="1:39" x14ac:dyDescent="0.45">
      <c r="A536" t="s">
        <v>123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x14ac:dyDescent="0.45">
      <c r="A537" t="s">
        <v>124</v>
      </c>
      <c r="B537" s="3">
        <v>39763</v>
      </c>
      <c r="AD537">
        <v>2.15</v>
      </c>
      <c r="AE537" s="2"/>
      <c r="AK537" s="2"/>
    </row>
    <row r="538" spans="1:39" x14ac:dyDescent="0.45">
      <c r="A538" t="s">
        <v>124</v>
      </c>
      <c r="B538" s="3">
        <v>39765</v>
      </c>
      <c r="AD538">
        <v>2.85</v>
      </c>
      <c r="AE538" s="2"/>
      <c r="AK538" s="2"/>
    </row>
    <row r="539" spans="1:39" x14ac:dyDescent="0.45">
      <c r="A539" t="s">
        <v>124</v>
      </c>
      <c r="B539" s="3">
        <v>39767</v>
      </c>
      <c r="AD539">
        <v>2.93</v>
      </c>
      <c r="AE539" s="2"/>
      <c r="AK539" s="2"/>
    </row>
    <row r="540" spans="1:39" x14ac:dyDescent="0.45">
      <c r="A540" t="s">
        <v>124</v>
      </c>
      <c r="B540" s="3">
        <v>39769</v>
      </c>
      <c r="AD540">
        <v>2.93</v>
      </c>
      <c r="AE540" s="2"/>
      <c r="AK540" s="2"/>
    </row>
    <row r="541" spans="1:39" x14ac:dyDescent="0.45">
      <c r="A541" t="s">
        <v>124</v>
      </c>
      <c r="B541" s="3">
        <v>39771</v>
      </c>
      <c r="AD541">
        <v>2.93</v>
      </c>
      <c r="AE541" s="2"/>
      <c r="AK541" s="2"/>
    </row>
    <row r="542" spans="1:39" x14ac:dyDescent="0.45">
      <c r="A542" t="s">
        <v>124</v>
      </c>
      <c r="B542" s="3">
        <v>39779</v>
      </c>
      <c r="P542">
        <v>5.6</v>
      </c>
      <c r="V542">
        <v>2.93</v>
      </c>
      <c r="AE542" s="2"/>
      <c r="AK542" s="2"/>
    </row>
    <row r="543" spans="1:39" x14ac:dyDescent="0.45">
      <c r="A543" t="s">
        <v>124</v>
      </c>
      <c r="B543" s="3">
        <v>39787</v>
      </c>
      <c r="P543">
        <v>7</v>
      </c>
      <c r="V543">
        <v>4</v>
      </c>
      <c r="AE543" s="2"/>
      <c r="AK543" s="2"/>
    </row>
    <row r="544" spans="1:39" x14ac:dyDescent="0.45">
      <c r="A544" t="s">
        <v>124</v>
      </c>
      <c r="B544" s="3">
        <v>39799</v>
      </c>
      <c r="P544">
        <v>9.93</v>
      </c>
      <c r="V544">
        <v>5.87</v>
      </c>
      <c r="AE544" s="2"/>
      <c r="AK544" s="2"/>
    </row>
    <row r="545" spans="1:39" x14ac:dyDescent="0.45">
      <c r="A545" t="s">
        <v>124</v>
      </c>
      <c r="B545" s="3">
        <v>39805</v>
      </c>
      <c r="P545">
        <v>10.67</v>
      </c>
      <c r="V545">
        <v>6.53</v>
      </c>
      <c r="AE545" s="2"/>
      <c r="AK545" s="2"/>
    </row>
    <row r="546" spans="1:39" x14ac:dyDescent="0.45">
      <c r="A546" t="s">
        <v>124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x14ac:dyDescent="0.45">
      <c r="A547" t="s">
        <v>124</v>
      </c>
      <c r="B547" s="3">
        <v>39820</v>
      </c>
      <c r="E547">
        <v>236.5</v>
      </c>
      <c r="Q547">
        <v>0.66</v>
      </c>
      <c r="AE547" s="2"/>
      <c r="AK547" s="2"/>
    </row>
    <row r="548" spans="1:39" x14ac:dyDescent="0.45">
      <c r="A548" t="s">
        <v>124</v>
      </c>
      <c r="B548" s="3">
        <v>39821</v>
      </c>
      <c r="P548">
        <v>14.6</v>
      </c>
      <c r="V548">
        <v>9.27</v>
      </c>
      <c r="AE548" s="2"/>
      <c r="AK548" s="2"/>
    </row>
    <row r="549" spans="1:39" x14ac:dyDescent="0.45">
      <c r="A549" t="s">
        <v>124</v>
      </c>
      <c r="B549" s="3">
        <v>39827</v>
      </c>
      <c r="Q549">
        <v>0.81</v>
      </c>
      <c r="AE549" s="2"/>
      <c r="AK549" s="2"/>
    </row>
    <row r="550" spans="1:39" x14ac:dyDescent="0.45">
      <c r="A550" t="s">
        <v>124</v>
      </c>
      <c r="B550" s="3">
        <v>39832</v>
      </c>
      <c r="P550">
        <v>15.87</v>
      </c>
      <c r="V550">
        <v>12.6</v>
      </c>
      <c r="AE550" s="2"/>
      <c r="AK550" s="2"/>
    </row>
    <row r="551" spans="1:39" x14ac:dyDescent="0.45">
      <c r="A551" t="s">
        <v>124</v>
      </c>
      <c r="B551" s="3">
        <v>39834</v>
      </c>
      <c r="AD551">
        <v>6.02</v>
      </c>
      <c r="AE551" s="2"/>
      <c r="AK551" s="2"/>
    </row>
    <row r="552" spans="1:39" x14ac:dyDescent="0.45">
      <c r="A552" t="s">
        <v>124</v>
      </c>
      <c r="B552" s="3">
        <v>39836</v>
      </c>
      <c r="AD552">
        <v>6.08</v>
      </c>
      <c r="AE552" s="2"/>
      <c r="AK552" s="2"/>
    </row>
    <row r="553" spans="1:39" x14ac:dyDescent="0.45">
      <c r="A553" t="s">
        <v>124</v>
      </c>
      <c r="B553" s="3">
        <v>39838</v>
      </c>
      <c r="AD553">
        <v>6.23</v>
      </c>
      <c r="AE553" s="2"/>
      <c r="AK553" s="2"/>
    </row>
    <row r="554" spans="1:39" x14ac:dyDescent="0.45">
      <c r="A554" t="s">
        <v>124</v>
      </c>
      <c r="B554" s="3">
        <v>39839</v>
      </c>
      <c r="AD554">
        <v>6.33</v>
      </c>
      <c r="AE554" s="2"/>
      <c r="AK554" s="2"/>
    </row>
    <row r="555" spans="1:39" x14ac:dyDescent="0.45">
      <c r="A555" t="s">
        <v>124</v>
      </c>
      <c r="B555" s="3">
        <v>39840</v>
      </c>
      <c r="AD555">
        <v>6.57</v>
      </c>
      <c r="AE555" s="2"/>
      <c r="AK555" s="2"/>
    </row>
    <row r="556" spans="1:39" x14ac:dyDescent="0.45">
      <c r="A556" t="s">
        <v>124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x14ac:dyDescent="0.45">
      <c r="A557" t="s">
        <v>124</v>
      </c>
      <c r="B557" s="3">
        <v>39843</v>
      </c>
      <c r="E557">
        <v>967.3</v>
      </c>
      <c r="AD557">
        <v>6.88</v>
      </c>
      <c r="AE557" s="2"/>
      <c r="AK557" s="2"/>
    </row>
    <row r="558" spans="1:39" x14ac:dyDescent="0.45">
      <c r="A558" t="s">
        <v>124</v>
      </c>
      <c r="B558" s="3">
        <v>39851</v>
      </c>
      <c r="Q558">
        <v>0.93</v>
      </c>
      <c r="AE558" s="2"/>
      <c r="AK558" s="2"/>
    </row>
    <row r="559" spans="1:39" x14ac:dyDescent="0.45">
      <c r="A559" t="s">
        <v>124</v>
      </c>
      <c r="B559" s="3">
        <v>39882</v>
      </c>
      <c r="Q559">
        <v>0.95</v>
      </c>
      <c r="AE559" s="2"/>
      <c r="AK559" s="2"/>
    </row>
    <row r="560" spans="1:39" x14ac:dyDescent="0.45">
      <c r="A560" t="s">
        <v>124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x14ac:dyDescent="0.45">
      <c r="A561" t="s">
        <v>125</v>
      </c>
      <c r="B561" s="3">
        <v>39763</v>
      </c>
      <c r="AD561">
        <v>2.44</v>
      </c>
      <c r="AE561" s="2"/>
      <c r="AK561" s="2"/>
    </row>
    <row r="562" spans="1:37" x14ac:dyDescent="0.45">
      <c r="A562" t="s">
        <v>125</v>
      </c>
      <c r="B562" s="3">
        <v>39765</v>
      </c>
      <c r="AD562">
        <v>2.89</v>
      </c>
      <c r="AE562" s="2"/>
      <c r="AK562" s="2"/>
    </row>
    <row r="563" spans="1:37" x14ac:dyDescent="0.45">
      <c r="A563" t="s">
        <v>125</v>
      </c>
      <c r="B563" s="3">
        <v>39767</v>
      </c>
      <c r="AD563">
        <v>2.93</v>
      </c>
      <c r="AE563" s="2"/>
      <c r="AK563" s="2"/>
    </row>
    <row r="564" spans="1:37" x14ac:dyDescent="0.45">
      <c r="A564" t="s">
        <v>125</v>
      </c>
      <c r="B564" s="3">
        <v>39769</v>
      </c>
      <c r="AD564">
        <v>2.93</v>
      </c>
      <c r="AE564" s="2"/>
      <c r="AK564" s="2"/>
    </row>
    <row r="565" spans="1:37" x14ac:dyDescent="0.45">
      <c r="A565" t="s">
        <v>125</v>
      </c>
      <c r="B565" s="3">
        <v>39771</v>
      </c>
      <c r="AD565">
        <v>2.93</v>
      </c>
      <c r="AE565" s="2"/>
      <c r="AK565" s="2"/>
    </row>
    <row r="566" spans="1:37" x14ac:dyDescent="0.45">
      <c r="A566" t="s">
        <v>125</v>
      </c>
      <c r="B566" s="3">
        <v>39779</v>
      </c>
      <c r="P566">
        <v>5.2</v>
      </c>
      <c r="V566">
        <v>3</v>
      </c>
      <c r="AE566" s="2"/>
      <c r="AK566" s="2"/>
    </row>
    <row r="567" spans="1:37" x14ac:dyDescent="0.45">
      <c r="A567" t="s">
        <v>125</v>
      </c>
      <c r="B567" s="3">
        <v>39787</v>
      </c>
      <c r="P567">
        <v>6.6</v>
      </c>
      <c r="V567">
        <v>3.93</v>
      </c>
      <c r="AE567" s="2"/>
      <c r="AK567" s="2"/>
    </row>
    <row r="568" spans="1:37" x14ac:dyDescent="0.45">
      <c r="A568" t="s">
        <v>125</v>
      </c>
      <c r="B568" s="3">
        <v>39799</v>
      </c>
      <c r="P568">
        <v>9</v>
      </c>
      <c r="V568">
        <v>5.2</v>
      </c>
      <c r="AE568" s="2"/>
      <c r="AK568" s="2"/>
    </row>
    <row r="569" spans="1:37" x14ac:dyDescent="0.45">
      <c r="A569" t="s">
        <v>125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x14ac:dyDescent="0.45">
      <c r="A570" t="s">
        <v>125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x14ac:dyDescent="0.45">
      <c r="A571" t="s">
        <v>125</v>
      </c>
      <c r="B571" s="3">
        <v>39820</v>
      </c>
      <c r="E571">
        <v>249</v>
      </c>
      <c r="Q571">
        <v>0.65</v>
      </c>
      <c r="AE571" s="2"/>
      <c r="AK571" s="2"/>
    </row>
    <row r="572" spans="1:37" x14ac:dyDescent="0.45">
      <c r="A572" t="s">
        <v>125</v>
      </c>
      <c r="B572" s="3">
        <v>39821</v>
      </c>
      <c r="P572">
        <v>13.4</v>
      </c>
      <c r="V572">
        <v>8.6</v>
      </c>
      <c r="AE572" s="2"/>
      <c r="AK572" s="2"/>
    </row>
    <row r="573" spans="1:37" x14ac:dyDescent="0.45">
      <c r="A573" t="s">
        <v>125</v>
      </c>
      <c r="B573" s="3">
        <v>39827</v>
      </c>
      <c r="Q573">
        <v>0.8</v>
      </c>
      <c r="AE573" s="2"/>
      <c r="AK573" s="2"/>
    </row>
    <row r="574" spans="1:37" x14ac:dyDescent="0.45">
      <c r="A574" t="s">
        <v>125</v>
      </c>
      <c r="B574" s="3">
        <v>39832</v>
      </c>
      <c r="P574">
        <v>14.47</v>
      </c>
      <c r="V574">
        <v>12.27</v>
      </c>
      <c r="AE574" s="2"/>
      <c r="AK574" s="2"/>
    </row>
    <row r="575" spans="1:37" x14ac:dyDescent="0.45">
      <c r="A575" t="s">
        <v>125</v>
      </c>
      <c r="B575" s="3">
        <v>39834</v>
      </c>
      <c r="AD575">
        <v>6.07</v>
      </c>
      <c r="AE575" s="2"/>
      <c r="AK575" s="2"/>
    </row>
    <row r="576" spans="1:37" x14ac:dyDescent="0.45">
      <c r="A576" t="s">
        <v>125</v>
      </c>
      <c r="B576" s="3">
        <v>39836</v>
      </c>
      <c r="AD576">
        <v>6.22</v>
      </c>
      <c r="AE576" s="2"/>
      <c r="AK576" s="2"/>
    </row>
    <row r="577" spans="1:39" x14ac:dyDescent="0.45">
      <c r="A577" t="s">
        <v>125</v>
      </c>
      <c r="B577" s="3">
        <v>39838</v>
      </c>
      <c r="AD577">
        <v>6.58</v>
      </c>
      <c r="AE577" s="2"/>
      <c r="AK577" s="2"/>
    </row>
    <row r="578" spans="1:39" x14ac:dyDescent="0.45">
      <c r="A578" t="s">
        <v>125</v>
      </c>
      <c r="B578" s="3">
        <v>39839</v>
      </c>
      <c r="AD578">
        <v>6.73</v>
      </c>
      <c r="AE578" s="2"/>
      <c r="AK578" s="2"/>
    </row>
    <row r="579" spans="1:39" x14ac:dyDescent="0.45">
      <c r="A579" t="s">
        <v>125</v>
      </c>
      <c r="B579" s="3">
        <v>39840</v>
      </c>
      <c r="AD579">
        <v>6.83</v>
      </c>
      <c r="AE579" s="2"/>
      <c r="AK579" s="2"/>
    </row>
    <row r="580" spans="1:39" x14ac:dyDescent="0.45">
      <c r="A580" t="s">
        <v>125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x14ac:dyDescent="0.45">
      <c r="A581" t="s">
        <v>125</v>
      </c>
      <c r="B581" s="3">
        <v>39843</v>
      </c>
      <c r="E581">
        <v>809.3</v>
      </c>
      <c r="AD581">
        <v>6.95</v>
      </c>
      <c r="AE581" s="2"/>
      <c r="AK581" s="2"/>
    </row>
    <row r="582" spans="1:39" x14ac:dyDescent="0.45">
      <c r="A582" t="s">
        <v>125</v>
      </c>
      <c r="B582" s="3">
        <v>39851</v>
      </c>
      <c r="Q582">
        <v>0.9</v>
      </c>
      <c r="AE582" s="2"/>
      <c r="AK582" s="2"/>
    </row>
    <row r="583" spans="1:39" x14ac:dyDescent="0.45">
      <c r="A583" t="s">
        <v>125</v>
      </c>
      <c r="B583" s="3">
        <v>39882</v>
      </c>
      <c r="Q583">
        <v>0.89</v>
      </c>
      <c r="AE583" s="2"/>
      <c r="AK583" s="2"/>
    </row>
    <row r="584" spans="1:39" x14ac:dyDescent="0.45">
      <c r="A584" t="s">
        <v>125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x14ac:dyDescent="0.45">
      <c r="A585" t="s">
        <v>126</v>
      </c>
      <c r="B585" s="3">
        <v>40127</v>
      </c>
      <c r="AD585">
        <v>2.87</v>
      </c>
      <c r="AE585" s="2"/>
      <c r="AK585" s="2"/>
    </row>
    <row r="586" spans="1:39" x14ac:dyDescent="0.45">
      <c r="A586" t="s">
        <v>126</v>
      </c>
      <c r="B586" s="3">
        <v>40128</v>
      </c>
      <c r="AD586">
        <v>2.97</v>
      </c>
      <c r="AE586" s="2"/>
      <c r="AK586" s="2"/>
    </row>
    <row r="587" spans="1:39" x14ac:dyDescent="0.45">
      <c r="A587" t="s">
        <v>126</v>
      </c>
      <c r="B587" s="3">
        <v>40129</v>
      </c>
      <c r="AD587">
        <v>2.99</v>
      </c>
      <c r="AE587" s="2"/>
      <c r="AK587" s="2"/>
    </row>
    <row r="588" spans="1:39" x14ac:dyDescent="0.45">
      <c r="A588" t="s">
        <v>126</v>
      </c>
      <c r="B588" s="3">
        <v>40196</v>
      </c>
      <c r="V588">
        <v>18.600000000000001</v>
      </c>
      <c r="AE588" s="2"/>
      <c r="AK588" s="2"/>
    </row>
    <row r="589" spans="1:39" x14ac:dyDescent="0.45">
      <c r="A589" t="s">
        <v>126</v>
      </c>
      <c r="B589" s="3">
        <v>40198</v>
      </c>
      <c r="W589">
        <v>7.07</v>
      </c>
      <c r="AD589">
        <v>6.08</v>
      </c>
      <c r="AE589" s="2"/>
      <c r="AK589" s="2"/>
    </row>
    <row r="590" spans="1:39" x14ac:dyDescent="0.45">
      <c r="A590" t="s">
        <v>126</v>
      </c>
      <c r="B590" s="3">
        <v>40200</v>
      </c>
      <c r="V590">
        <v>18.8</v>
      </c>
      <c r="AD590">
        <v>6.38</v>
      </c>
      <c r="AE590" s="2"/>
      <c r="AK590" s="2"/>
    </row>
    <row r="591" spans="1:39" x14ac:dyDescent="0.45">
      <c r="A591" t="s">
        <v>126</v>
      </c>
      <c r="B591" s="3">
        <v>40203</v>
      </c>
      <c r="AD591">
        <v>7</v>
      </c>
      <c r="AE591" s="2"/>
      <c r="AK591" s="2"/>
    </row>
    <row r="592" spans="1:39" x14ac:dyDescent="0.45">
      <c r="A592" t="s">
        <v>126</v>
      </c>
      <c r="B592" s="3">
        <v>40288</v>
      </c>
      <c r="L592">
        <v>707.2</v>
      </c>
      <c r="AE592" s="2"/>
      <c r="AK592" s="2"/>
    </row>
    <row r="593" spans="1:37" x14ac:dyDescent="0.45">
      <c r="A593" t="s">
        <v>126</v>
      </c>
      <c r="B593" s="3">
        <v>40289</v>
      </c>
      <c r="L593">
        <v>913.9</v>
      </c>
      <c r="AE593" s="2"/>
      <c r="AK593" s="2"/>
    </row>
    <row r="594" spans="1:37" x14ac:dyDescent="0.45">
      <c r="A594" t="s">
        <v>127</v>
      </c>
      <c r="B594" s="3">
        <v>40147</v>
      </c>
      <c r="AD594">
        <v>2.5099999999999998</v>
      </c>
      <c r="AE594" s="2"/>
      <c r="AK594" s="2"/>
    </row>
    <row r="595" spans="1:37" x14ac:dyDescent="0.45">
      <c r="A595" t="s">
        <v>127</v>
      </c>
      <c r="B595" s="3">
        <v>40148</v>
      </c>
      <c r="AD595">
        <v>2.61</v>
      </c>
      <c r="AE595" s="2"/>
      <c r="AK595" s="2"/>
    </row>
    <row r="596" spans="1:37" x14ac:dyDescent="0.45">
      <c r="A596" t="s">
        <v>127</v>
      </c>
      <c r="B596" s="3">
        <v>40149</v>
      </c>
      <c r="AD596">
        <v>2.67</v>
      </c>
      <c r="AE596" s="2"/>
      <c r="AK596" s="2"/>
    </row>
    <row r="597" spans="1:37" x14ac:dyDescent="0.45">
      <c r="A597" t="s">
        <v>127</v>
      </c>
      <c r="B597" s="3">
        <v>40210</v>
      </c>
      <c r="V597">
        <v>18.5</v>
      </c>
      <c r="W597">
        <v>6.67</v>
      </c>
      <c r="AE597" s="2"/>
      <c r="AK597" s="2"/>
    </row>
    <row r="598" spans="1:37" x14ac:dyDescent="0.45">
      <c r="A598" t="s">
        <v>127</v>
      </c>
      <c r="B598" s="3">
        <v>40212</v>
      </c>
      <c r="AD598">
        <v>6.18</v>
      </c>
      <c r="AE598" s="2"/>
      <c r="AK598" s="2"/>
    </row>
    <row r="599" spans="1:37" x14ac:dyDescent="0.45">
      <c r="A599" t="s">
        <v>127</v>
      </c>
      <c r="B599" s="3">
        <v>40214</v>
      </c>
      <c r="AD599">
        <v>6.62</v>
      </c>
      <c r="AE599" s="2"/>
      <c r="AK599" s="2"/>
    </row>
    <row r="600" spans="1:37" x14ac:dyDescent="0.45">
      <c r="A600" t="s">
        <v>127</v>
      </c>
      <c r="B600" s="3">
        <v>40217</v>
      </c>
      <c r="AD600">
        <v>6.76</v>
      </c>
      <c r="AE600" s="2"/>
      <c r="AK600" s="2"/>
    </row>
    <row r="601" spans="1:37" x14ac:dyDescent="0.45">
      <c r="A601" t="s">
        <v>127</v>
      </c>
      <c r="B601" s="3">
        <v>40219</v>
      </c>
      <c r="AD601">
        <v>6.9</v>
      </c>
      <c r="AE601" s="2"/>
      <c r="AK601" s="2"/>
    </row>
    <row r="602" spans="1:37" x14ac:dyDescent="0.45">
      <c r="A602" t="s">
        <v>127</v>
      </c>
      <c r="B602" s="3">
        <v>40221</v>
      </c>
      <c r="AD602">
        <v>6.96</v>
      </c>
      <c r="AE602" s="2"/>
      <c r="AK602" s="2"/>
    </row>
    <row r="603" spans="1:37" x14ac:dyDescent="0.45">
      <c r="A603" t="s">
        <v>127</v>
      </c>
      <c r="B603" s="3">
        <v>40309</v>
      </c>
      <c r="L603">
        <v>698.9</v>
      </c>
      <c r="AE603" s="2"/>
      <c r="AK603" s="2"/>
    </row>
    <row r="604" spans="1:37" x14ac:dyDescent="0.45">
      <c r="A604" t="s">
        <v>128</v>
      </c>
      <c r="B604" s="3">
        <v>40127</v>
      </c>
      <c r="AD604">
        <v>2.93</v>
      </c>
      <c r="AE604" s="2"/>
      <c r="AK604" s="2"/>
    </row>
    <row r="605" spans="1:37" x14ac:dyDescent="0.45">
      <c r="A605" t="s">
        <v>128</v>
      </c>
      <c r="B605" s="3">
        <v>40128</v>
      </c>
      <c r="AD605">
        <v>2.97</v>
      </c>
      <c r="AE605" s="2"/>
      <c r="AK605" s="2"/>
    </row>
    <row r="606" spans="1:37" x14ac:dyDescent="0.45">
      <c r="A606" t="s">
        <v>128</v>
      </c>
      <c r="B606" s="3">
        <v>40129</v>
      </c>
      <c r="AD606">
        <v>2.97</v>
      </c>
      <c r="AE606" s="2"/>
      <c r="AK606" s="2"/>
    </row>
    <row r="607" spans="1:37" x14ac:dyDescent="0.45">
      <c r="A607" t="s">
        <v>128</v>
      </c>
      <c r="B607" s="3">
        <v>40193</v>
      </c>
      <c r="V607">
        <v>19</v>
      </c>
      <c r="AD607">
        <v>6.04</v>
      </c>
      <c r="AE607" s="2"/>
      <c r="AK607" s="2"/>
    </row>
    <row r="608" spans="1:37" x14ac:dyDescent="0.45">
      <c r="A608" t="s">
        <v>128</v>
      </c>
      <c r="B608" s="3">
        <v>40195</v>
      </c>
      <c r="W608">
        <v>6.59</v>
      </c>
      <c r="AE608" s="2"/>
      <c r="AK608" s="2"/>
    </row>
    <row r="609" spans="1:37" x14ac:dyDescent="0.45">
      <c r="A609" t="s">
        <v>128</v>
      </c>
      <c r="B609" s="3">
        <v>40196</v>
      </c>
      <c r="V609">
        <v>18.8</v>
      </c>
      <c r="AD609">
        <v>6.24</v>
      </c>
      <c r="AE609" s="2"/>
      <c r="AK609" s="2"/>
    </row>
    <row r="610" spans="1:37" x14ac:dyDescent="0.45">
      <c r="A610" t="s">
        <v>128</v>
      </c>
      <c r="B610" s="3">
        <v>40198</v>
      </c>
      <c r="AD610">
        <v>6.64</v>
      </c>
      <c r="AE610" s="2"/>
      <c r="AK610" s="2"/>
    </row>
    <row r="611" spans="1:37" x14ac:dyDescent="0.45">
      <c r="A611" t="s">
        <v>128</v>
      </c>
      <c r="B611" s="3">
        <v>40200</v>
      </c>
      <c r="AD611">
        <v>6.98</v>
      </c>
      <c r="AE611" s="2"/>
      <c r="AK611" s="2"/>
    </row>
    <row r="612" spans="1:37" x14ac:dyDescent="0.45">
      <c r="A612" t="s">
        <v>128</v>
      </c>
      <c r="B612" s="3">
        <v>40203</v>
      </c>
      <c r="AD612">
        <v>7</v>
      </c>
      <c r="AE612" s="2"/>
      <c r="AK612" s="2"/>
    </row>
    <row r="613" spans="1:37" x14ac:dyDescent="0.45">
      <c r="A613" t="s">
        <v>128</v>
      </c>
      <c r="B613" s="3">
        <v>40288</v>
      </c>
      <c r="L613">
        <v>1200.0999999999999</v>
      </c>
      <c r="AE613" s="2"/>
      <c r="AK613" s="2"/>
    </row>
    <row r="614" spans="1:37" x14ac:dyDescent="0.45">
      <c r="A614" t="s">
        <v>128</v>
      </c>
      <c r="B614" s="3">
        <v>40298</v>
      </c>
      <c r="L614">
        <v>750.8</v>
      </c>
      <c r="AE614" s="2"/>
      <c r="AK614" s="2"/>
    </row>
    <row r="615" spans="1:37" x14ac:dyDescent="0.45">
      <c r="A615" t="s">
        <v>129</v>
      </c>
      <c r="B615" s="3">
        <v>40147</v>
      </c>
      <c r="AD615">
        <v>2.66</v>
      </c>
      <c r="AE615" s="2"/>
      <c r="AK615" s="2"/>
    </row>
    <row r="616" spans="1:37" x14ac:dyDescent="0.45">
      <c r="A616" t="s">
        <v>129</v>
      </c>
      <c r="B616" s="3">
        <v>40148</v>
      </c>
      <c r="AD616">
        <v>2.74</v>
      </c>
      <c r="AE616" s="2"/>
      <c r="AK616" s="2"/>
    </row>
    <row r="617" spans="1:37" x14ac:dyDescent="0.45">
      <c r="A617" t="s">
        <v>129</v>
      </c>
      <c r="B617" s="3">
        <v>40149</v>
      </c>
      <c r="AD617">
        <v>2.76</v>
      </c>
      <c r="AE617" s="2"/>
      <c r="AK617" s="2"/>
    </row>
    <row r="618" spans="1:37" x14ac:dyDescent="0.45">
      <c r="A618" t="s">
        <v>129</v>
      </c>
      <c r="B618" s="3">
        <v>40207</v>
      </c>
      <c r="V618">
        <v>19.2</v>
      </c>
      <c r="W618">
        <v>6.32</v>
      </c>
      <c r="AE618" s="2"/>
      <c r="AK618" s="2"/>
    </row>
    <row r="619" spans="1:37" x14ac:dyDescent="0.45">
      <c r="A619" t="s">
        <v>129</v>
      </c>
      <c r="B619" s="3">
        <v>40210</v>
      </c>
      <c r="AD619">
        <v>6.34</v>
      </c>
      <c r="AE619" s="2"/>
      <c r="AK619" s="2"/>
    </row>
    <row r="620" spans="1:37" x14ac:dyDescent="0.45">
      <c r="A620" t="s">
        <v>129</v>
      </c>
      <c r="B620" s="3">
        <v>40212</v>
      </c>
      <c r="AD620">
        <v>6.72</v>
      </c>
      <c r="AE620" s="2"/>
      <c r="AK620" s="2"/>
    </row>
    <row r="621" spans="1:37" x14ac:dyDescent="0.45">
      <c r="A621" t="s">
        <v>129</v>
      </c>
      <c r="B621" s="3">
        <v>40214</v>
      </c>
      <c r="AD621">
        <v>6.88</v>
      </c>
      <c r="AE621" s="2"/>
      <c r="AK621" s="2"/>
    </row>
    <row r="622" spans="1:37" x14ac:dyDescent="0.45">
      <c r="A622" t="s">
        <v>129</v>
      </c>
      <c r="B622" s="3">
        <v>40217</v>
      </c>
      <c r="AD622">
        <v>6.92</v>
      </c>
      <c r="AE622" s="2"/>
      <c r="AK622" s="2"/>
    </row>
    <row r="623" spans="1:37" x14ac:dyDescent="0.45">
      <c r="A623" t="s">
        <v>129</v>
      </c>
      <c r="B623" s="3">
        <v>40219</v>
      </c>
      <c r="AD623">
        <v>6.92</v>
      </c>
      <c r="AE623" s="2"/>
      <c r="AK623" s="2"/>
    </row>
    <row r="624" spans="1:37" x14ac:dyDescent="0.45">
      <c r="A624" t="s">
        <v>129</v>
      </c>
      <c r="B624" s="3">
        <v>40221</v>
      </c>
      <c r="AD624">
        <v>7</v>
      </c>
      <c r="AE624" s="2"/>
      <c r="AK624" s="2"/>
    </row>
    <row r="625" spans="1:37" x14ac:dyDescent="0.45">
      <c r="A625" t="s">
        <v>129</v>
      </c>
      <c r="B625" s="3">
        <v>40309</v>
      </c>
      <c r="L625">
        <v>636.70000000000005</v>
      </c>
      <c r="AE625" s="2"/>
      <c r="AK625" s="2"/>
    </row>
    <row r="626" spans="1:37" x14ac:dyDescent="0.45">
      <c r="A626" t="s">
        <v>130</v>
      </c>
      <c r="B626" s="3">
        <v>40127</v>
      </c>
      <c r="AD626">
        <v>2.87</v>
      </c>
      <c r="AE626" s="2"/>
      <c r="AK626" s="2"/>
    </row>
    <row r="627" spans="1:37" x14ac:dyDescent="0.45">
      <c r="A627" t="s">
        <v>130</v>
      </c>
      <c r="B627" s="3">
        <v>40128</v>
      </c>
      <c r="AD627">
        <v>3</v>
      </c>
      <c r="AE627" s="2"/>
      <c r="AK627" s="2"/>
    </row>
    <row r="628" spans="1:37" x14ac:dyDescent="0.45">
      <c r="A628" t="s">
        <v>130</v>
      </c>
      <c r="B628" s="3">
        <v>40129</v>
      </c>
      <c r="AD628">
        <v>3</v>
      </c>
      <c r="AE628" s="2"/>
      <c r="AK628" s="2"/>
    </row>
    <row r="629" spans="1:37" x14ac:dyDescent="0.45">
      <c r="A629" t="s">
        <v>130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x14ac:dyDescent="0.45">
      <c r="A630" t="s">
        <v>130</v>
      </c>
      <c r="B630" s="3">
        <v>40193</v>
      </c>
      <c r="AD630">
        <v>6.46</v>
      </c>
      <c r="AE630" s="2"/>
      <c r="AK630" s="2"/>
    </row>
    <row r="631" spans="1:37" x14ac:dyDescent="0.45">
      <c r="A631" t="s">
        <v>130</v>
      </c>
      <c r="B631" s="3">
        <v>40196</v>
      </c>
      <c r="AD631">
        <v>7</v>
      </c>
      <c r="AE631" s="2"/>
      <c r="AK631" s="2"/>
    </row>
    <row r="632" spans="1:37" x14ac:dyDescent="0.45">
      <c r="A632" t="s">
        <v>130</v>
      </c>
      <c r="B632" s="3">
        <v>40288</v>
      </c>
      <c r="L632">
        <v>698.2</v>
      </c>
      <c r="AE632" s="2"/>
      <c r="AK632" s="2"/>
    </row>
    <row r="633" spans="1:37" x14ac:dyDescent="0.45">
      <c r="A633" t="s">
        <v>130</v>
      </c>
      <c r="B633" s="3">
        <v>40289</v>
      </c>
      <c r="L633">
        <v>730.1</v>
      </c>
      <c r="AE633" s="2"/>
      <c r="AK633" s="2"/>
    </row>
    <row r="634" spans="1:37" x14ac:dyDescent="0.45">
      <c r="A634" t="s">
        <v>131</v>
      </c>
      <c r="B634" s="3">
        <v>40147</v>
      </c>
      <c r="AD634">
        <v>2.73</v>
      </c>
      <c r="AE634" s="2"/>
      <c r="AK634" s="2"/>
    </row>
    <row r="635" spans="1:37" x14ac:dyDescent="0.45">
      <c r="A635" t="s">
        <v>131</v>
      </c>
      <c r="B635" s="3">
        <v>40148</v>
      </c>
      <c r="AD635">
        <v>2.84</v>
      </c>
      <c r="AE635" s="2"/>
      <c r="AK635" s="2"/>
    </row>
    <row r="636" spans="1:37" x14ac:dyDescent="0.45">
      <c r="A636" t="s">
        <v>131</v>
      </c>
      <c r="B636" s="3">
        <v>40149</v>
      </c>
      <c r="AD636">
        <v>2.87</v>
      </c>
      <c r="AE636" s="2"/>
      <c r="AK636" s="2"/>
    </row>
    <row r="637" spans="1:37" x14ac:dyDescent="0.45">
      <c r="A637" t="s">
        <v>131</v>
      </c>
      <c r="B637" s="3">
        <v>40205</v>
      </c>
      <c r="V637">
        <v>17</v>
      </c>
      <c r="AE637" s="2"/>
      <c r="AK637" s="2"/>
    </row>
    <row r="638" spans="1:37" x14ac:dyDescent="0.45">
      <c r="A638" t="s">
        <v>131</v>
      </c>
      <c r="B638" s="3">
        <v>40206</v>
      </c>
      <c r="W638">
        <v>6</v>
      </c>
      <c r="AE638" s="2"/>
      <c r="AK638" s="2"/>
    </row>
    <row r="639" spans="1:37" x14ac:dyDescent="0.45">
      <c r="A639" t="s">
        <v>131</v>
      </c>
      <c r="B639" s="3">
        <v>40207</v>
      </c>
      <c r="V639">
        <v>16.2</v>
      </c>
      <c r="AD639">
        <v>6.32</v>
      </c>
      <c r="AE639" s="2"/>
      <c r="AK639" s="2"/>
    </row>
    <row r="640" spans="1:37" x14ac:dyDescent="0.45">
      <c r="A640" t="s">
        <v>131</v>
      </c>
      <c r="B640" s="3">
        <v>40210</v>
      </c>
      <c r="AD640">
        <v>6.72</v>
      </c>
      <c r="AE640" s="2"/>
      <c r="AK640" s="2"/>
    </row>
    <row r="641" spans="1:37" x14ac:dyDescent="0.45">
      <c r="A641" t="s">
        <v>131</v>
      </c>
      <c r="B641" s="3">
        <v>40212</v>
      </c>
      <c r="AD641">
        <v>6.8</v>
      </c>
      <c r="AE641" s="2"/>
      <c r="AK641" s="2"/>
    </row>
    <row r="642" spans="1:37" x14ac:dyDescent="0.45">
      <c r="A642" t="s">
        <v>131</v>
      </c>
      <c r="B642" s="3">
        <v>40214</v>
      </c>
      <c r="AD642">
        <v>6.88</v>
      </c>
      <c r="AE642" s="2"/>
      <c r="AK642" s="2"/>
    </row>
    <row r="643" spans="1:37" x14ac:dyDescent="0.45">
      <c r="A643" t="s">
        <v>131</v>
      </c>
      <c r="B643" s="3">
        <v>40217</v>
      </c>
      <c r="AD643">
        <v>6.96</v>
      </c>
      <c r="AE643" s="2"/>
      <c r="AK643" s="2"/>
    </row>
    <row r="644" spans="1:37" x14ac:dyDescent="0.45">
      <c r="A644" t="s">
        <v>131</v>
      </c>
      <c r="B644" s="3">
        <v>40219</v>
      </c>
      <c r="AD644">
        <v>7</v>
      </c>
      <c r="AE644" s="2"/>
      <c r="AK644" s="2"/>
    </row>
    <row r="645" spans="1:37" x14ac:dyDescent="0.45">
      <c r="A645" t="s">
        <v>131</v>
      </c>
      <c r="B645" s="3">
        <v>40309</v>
      </c>
      <c r="L645">
        <v>696.7</v>
      </c>
      <c r="AE645" s="2"/>
      <c r="AK645" s="2"/>
    </row>
    <row r="646" spans="1:37" x14ac:dyDescent="0.45">
      <c r="A646" t="s">
        <v>132</v>
      </c>
      <c r="B646" s="3">
        <v>40127</v>
      </c>
      <c r="AD646">
        <v>2.79</v>
      </c>
      <c r="AE646" s="2"/>
      <c r="AK646" s="2"/>
    </row>
    <row r="647" spans="1:37" x14ac:dyDescent="0.45">
      <c r="A647" t="s">
        <v>132</v>
      </c>
      <c r="B647" s="3">
        <v>40128</v>
      </c>
      <c r="AD647">
        <v>2.98</v>
      </c>
      <c r="AE647" s="2"/>
      <c r="AK647" s="2"/>
    </row>
    <row r="648" spans="1:37" x14ac:dyDescent="0.45">
      <c r="A648" t="s">
        <v>132</v>
      </c>
      <c r="B648" s="3">
        <v>40129</v>
      </c>
      <c r="AD648">
        <v>3</v>
      </c>
      <c r="AE648" s="2"/>
      <c r="AK648" s="2"/>
    </row>
    <row r="649" spans="1:37" x14ac:dyDescent="0.45">
      <c r="A649" t="s">
        <v>132</v>
      </c>
      <c r="B649" s="3">
        <v>40210</v>
      </c>
      <c r="V649">
        <v>21.5</v>
      </c>
      <c r="W649">
        <v>9.01</v>
      </c>
      <c r="AE649" s="2"/>
      <c r="AK649" s="2"/>
    </row>
    <row r="650" spans="1:37" x14ac:dyDescent="0.45">
      <c r="A650" t="s">
        <v>132</v>
      </c>
      <c r="B650" s="3">
        <v>40212</v>
      </c>
      <c r="AD650">
        <v>6.5</v>
      </c>
      <c r="AE650" s="2"/>
      <c r="AK650" s="2"/>
    </row>
    <row r="651" spans="1:37" x14ac:dyDescent="0.45">
      <c r="A651" t="s">
        <v>132</v>
      </c>
      <c r="B651" s="3">
        <v>40214</v>
      </c>
      <c r="AD651">
        <v>6.74</v>
      </c>
      <c r="AE651" s="2"/>
      <c r="AK651" s="2"/>
    </row>
    <row r="652" spans="1:37" x14ac:dyDescent="0.45">
      <c r="A652" t="s">
        <v>132</v>
      </c>
      <c r="B652" s="3">
        <v>40217</v>
      </c>
      <c r="AD652">
        <v>6.98</v>
      </c>
      <c r="AE652" s="2"/>
      <c r="AK652" s="2"/>
    </row>
    <row r="653" spans="1:37" x14ac:dyDescent="0.45">
      <c r="A653" t="s">
        <v>132</v>
      </c>
      <c r="B653" s="3">
        <v>40298</v>
      </c>
      <c r="L653">
        <v>855.5</v>
      </c>
      <c r="AE653" s="2"/>
      <c r="AK653" s="2"/>
    </row>
    <row r="654" spans="1:37" x14ac:dyDescent="0.45">
      <c r="A654" t="s">
        <v>133</v>
      </c>
      <c r="B654" s="3">
        <v>40147</v>
      </c>
      <c r="AD654">
        <v>2.83</v>
      </c>
      <c r="AE654" s="2"/>
      <c r="AK654" s="2"/>
    </row>
    <row r="655" spans="1:37" x14ac:dyDescent="0.45">
      <c r="A655" t="s">
        <v>133</v>
      </c>
      <c r="B655" s="3">
        <v>40148</v>
      </c>
      <c r="AD655">
        <v>2.9</v>
      </c>
      <c r="AE655" s="2"/>
      <c r="AK655" s="2"/>
    </row>
    <row r="656" spans="1:37" x14ac:dyDescent="0.45">
      <c r="A656" t="s">
        <v>133</v>
      </c>
      <c r="B656" s="3">
        <v>40149</v>
      </c>
      <c r="AD656">
        <v>2.92</v>
      </c>
      <c r="AE656" s="2"/>
      <c r="AK656" s="2"/>
    </row>
    <row r="657" spans="1:37" x14ac:dyDescent="0.45">
      <c r="A657" t="s">
        <v>133</v>
      </c>
      <c r="B657" s="3">
        <v>40220</v>
      </c>
      <c r="V657">
        <v>21.9</v>
      </c>
      <c r="W657">
        <v>10.99</v>
      </c>
      <c r="AE657" s="2"/>
      <c r="AK657" s="2"/>
    </row>
    <row r="658" spans="1:37" x14ac:dyDescent="0.45">
      <c r="A658" t="s">
        <v>133</v>
      </c>
      <c r="B658" s="3">
        <v>40221</v>
      </c>
      <c r="AD658">
        <v>6.08</v>
      </c>
      <c r="AE658" s="2"/>
      <c r="AK658" s="2"/>
    </row>
    <row r="659" spans="1:37" x14ac:dyDescent="0.45">
      <c r="A659" t="s">
        <v>133</v>
      </c>
      <c r="B659" s="3">
        <v>40224</v>
      </c>
      <c r="AD659">
        <v>6.76</v>
      </c>
      <c r="AE659" s="2"/>
      <c r="AK659" s="2"/>
    </row>
    <row r="660" spans="1:37" x14ac:dyDescent="0.45">
      <c r="A660" t="s">
        <v>133</v>
      </c>
      <c r="B660" s="3">
        <v>40226</v>
      </c>
      <c r="AD660">
        <v>6.8</v>
      </c>
      <c r="AE660" s="2"/>
      <c r="AK660" s="2"/>
    </row>
    <row r="661" spans="1:37" x14ac:dyDescent="0.45">
      <c r="A661" t="s">
        <v>133</v>
      </c>
      <c r="B661" s="3">
        <v>40331</v>
      </c>
      <c r="L661">
        <v>628.9</v>
      </c>
      <c r="AE661" s="2"/>
      <c r="AK661" s="2"/>
    </row>
    <row r="662" spans="1:37" x14ac:dyDescent="0.45">
      <c r="A662" t="s">
        <v>134</v>
      </c>
      <c r="B662" s="3">
        <v>40127</v>
      </c>
      <c r="AD662">
        <v>2.9</v>
      </c>
      <c r="AE662" s="2"/>
      <c r="AK662" s="2"/>
    </row>
    <row r="663" spans="1:37" x14ac:dyDescent="0.45">
      <c r="A663" t="s">
        <v>134</v>
      </c>
      <c r="B663" s="3">
        <v>40128</v>
      </c>
      <c r="AD663">
        <v>2.97</v>
      </c>
      <c r="AE663" s="2"/>
      <c r="AK663" s="2"/>
    </row>
    <row r="664" spans="1:37" x14ac:dyDescent="0.45">
      <c r="A664" t="s">
        <v>134</v>
      </c>
      <c r="B664" s="3">
        <v>40129</v>
      </c>
      <c r="AD664">
        <v>2.97</v>
      </c>
      <c r="AE664" s="2"/>
      <c r="AK664" s="2"/>
    </row>
    <row r="665" spans="1:37" x14ac:dyDescent="0.45">
      <c r="A665" t="s">
        <v>134</v>
      </c>
      <c r="B665" s="3">
        <v>40199</v>
      </c>
      <c r="V665">
        <v>18.600000000000001</v>
      </c>
      <c r="AE665" s="2"/>
      <c r="AK665" s="2"/>
    </row>
    <row r="666" spans="1:37" x14ac:dyDescent="0.45">
      <c r="A666" t="s">
        <v>134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x14ac:dyDescent="0.45">
      <c r="A667" t="s">
        <v>134</v>
      </c>
      <c r="B667" s="3">
        <v>40203</v>
      </c>
      <c r="AD667">
        <v>6.88</v>
      </c>
      <c r="AE667" s="2"/>
      <c r="AK667" s="2"/>
    </row>
    <row r="668" spans="1:37" x14ac:dyDescent="0.45">
      <c r="A668" t="s">
        <v>134</v>
      </c>
      <c r="B668" s="3">
        <v>40205</v>
      </c>
      <c r="AD668">
        <v>6.98</v>
      </c>
      <c r="AE668" s="2"/>
      <c r="AK668" s="2"/>
    </row>
    <row r="669" spans="1:37" x14ac:dyDescent="0.45">
      <c r="A669" t="s">
        <v>134</v>
      </c>
      <c r="B669" s="3">
        <v>40207</v>
      </c>
      <c r="AD669">
        <v>7</v>
      </c>
      <c r="AE669" s="2"/>
      <c r="AK669" s="2"/>
    </row>
    <row r="670" spans="1:37" x14ac:dyDescent="0.45">
      <c r="A670" t="s">
        <v>134</v>
      </c>
      <c r="B670" s="3">
        <v>40210</v>
      </c>
      <c r="AD670">
        <v>7</v>
      </c>
      <c r="AE670" s="2"/>
      <c r="AK670" s="2"/>
    </row>
    <row r="671" spans="1:37" x14ac:dyDescent="0.45">
      <c r="A671" t="s">
        <v>134</v>
      </c>
      <c r="B671" s="3">
        <v>40288</v>
      </c>
      <c r="L671">
        <v>983.9</v>
      </c>
      <c r="AE671" s="2"/>
      <c r="AK671" s="2"/>
    </row>
    <row r="672" spans="1:37" x14ac:dyDescent="0.45">
      <c r="A672" t="s">
        <v>135</v>
      </c>
      <c r="B672" s="3">
        <v>40147</v>
      </c>
      <c r="AD672">
        <v>2.68</v>
      </c>
      <c r="AE672" s="2"/>
      <c r="AK672" s="2"/>
    </row>
    <row r="673" spans="1:37" x14ac:dyDescent="0.45">
      <c r="A673" t="s">
        <v>135</v>
      </c>
      <c r="B673" s="3">
        <v>40148</v>
      </c>
      <c r="AD673">
        <v>2.75</v>
      </c>
      <c r="AE673" s="2"/>
      <c r="AK673" s="2"/>
    </row>
    <row r="674" spans="1:37" x14ac:dyDescent="0.45">
      <c r="A674" t="s">
        <v>135</v>
      </c>
      <c r="B674" s="3">
        <v>40149</v>
      </c>
      <c r="AD674">
        <v>2.83</v>
      </c>
      <c r="AE674" s="2"/>
      <c r="AK674" s="2"/>
    </row>
    <row r="675" spans="1:37" x14ac:dyDescent="0.45">
      <c r="A675" t="s">
        <v>135</v>
      </c>
      <c r="B675" s="3">
        <v>40212</v>
      </c>
      <c r="V675">
        <v>19.399999999999999</v>
      </c>
      <c r="AE675" s="2"/>
      <c r="AK675" s="2"/>
    </row>
    <row r="676" spans="1:37" x14ac:dyDescent="0.45">
      <c r="A676" t="s">
        <v>135</v>
      </c>
      <c r="B676" s="3">
        <v>40213</v>
      </c>
      <c r="W676">
        <v>7.34</v>
      </c>
      <c r="AE676" s="2"/>
      <c r="AK676" s="2"/>
    </row>
    <row r="677" spans="1:37" x14ac:dyDescent="0.45">
      <c r="A677" t="s">
        <v>135</v>
      </c>
      <c r="B677" s="3">
        <v>40214</v>
      </c>
      <c r="V677">
        <v>18.8</v>
      </c>
      <c r="AD677">
        <v>6.24</v>
      </c>
      <c r="AE677" s="2"/>
      <c r="AK677" s="2"/>
    </row>
    <row r="678" spans="1:37" x14ac:dyDescent="0.45">
      <c r="A678" t="s">
        <v>135</v>
      </c>
      <c r="B678" s="3">
        <v>40217</v>
      </c>
      <c r="AD678">
        <v>6.74</v>
      </c>
      <c r="AE678" s="2"/>
      <c r="AK678" s="2"/>
    </row>
    <row r="679" spans="1:37" x14ac:dyDescent="0.45">
      <c r="A679" t="s">
        <v>135</v>
      </c>
      <c r="B679" s="3">
        <v>40219</v>
      </c>
      <c r="AD679">
        <v>6.82</v>
      </c>
      <c r="AE679" s="2"/>
      <c r="AK679" s="2"/>
    </row>
    <row r="680" spans="1:37" x14ac:dyDescent="0.45">
      <c r="A680" t="s">
        <v>135</v>
      </c>
      <c r="B680" s="3">
        <v>40221</v>
      </c>
      <c r="AD680">
        <v>6.76</v>
      </c>
      <c r="AE680" s="2"/>
      <c r="AK680" s="2"/>
    </row>
    <row r="681" spans="1:37" x14ac:dyDescent="0.45">
      <c r="A681" t="s">
        <v>135</v>
      </c>
      <c r="B681" s="3">
        <v>40224</v>
      </c>
      <c r="AD681">
        <v>6.96</v>
      </c>
      <c r="AE681" s="2"/>
      <c r="AK681" s="2"/>
    </row>
    <row r="682" spans="1:37" x14ac:dyDescent="0.45">
      <c r="A682" t="s">
        <v>135</v>
      </c>
      <c r="B682" s="3">
        <v>40309</v>
      </c>
      <c r="L682">
        <v>716.9</v>
      </c>
      <c r="AE682" s="2"/>
      <c r="AK682" s="2"/>
    </row>
    <row r="683" spans="1:37" x14ac:dyDescent="0.45">
      <c r="A683" t="s">
        <v>136</v>
      </c>
      <c r="B683" s="3">
        <v>40469</v>
      </c>
      <c r="AD683">
        <v>2.57</v>
      </c>
      <c r="AE683" s="2"/>
      <c r="AK683" s="2"/>
    </row>
    <row r="684" spans="1:37" x14ac:dyDescent="0.45">
      <c r="A684" t="s">
        <v>136</v>
      </c>
      <c r="B684" s="3">
        <v>40470</v>
      </c>
      <c r="AD684">
        <v>2.65</v>
      </c>
      <c r="AE684" s="2"/>
      <c r="AK684" s="2"/>
    </row>
    <row r="685" spans="1:37" x14ac:dyDescent="0.45">
      <c r="A685" t="s">
        <v>136</v>
      </c>
      <c r="B685" s="3">
        <v>40472</v>
      </c>
      <c r="AD685">
        <v>2.7</v>
      </c>
      <c r="AE685" s="2"/>
      <c r="AK685" s="2"/>
    </row>
    <row r="686" spans="1:37" x14ac:dyDescent="0.45">
      <c r="A686" t="s">
        <v>136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x14ac:dyDescent="0.45">
      <c r="A687" t="s">
        <v>136</v>
      </c>
      <c r="B687" s="3">
        <v>40486</v>
      </c>
      <c r="P687">
        <v>5.05</v>
      </c>
      <c r="V687">
        <v>1.38</v>
      </c>
      <c r="AE687" s="2"/>
      <c r="AK687" s="2"/>
    </row>
    <row r="688" spans="1:37" x14ac:dyDescent="0.45">
      <c r="A688" t="s">
        <v>136</v>
      </c>
      <c r="B688" s="3">
        <v>40490</v>
      </c>
      <c r="P688">
        <v>5.38</v>
      </c>
      <c r="V688">
        <v>2.52</v>
      </c>
      <c r="AE688" s="2"/>
      <c r="AK688" s="2"/>
    </row>
    <row r="689" spans="1:39" x14ac:dyDescent="0.45">
      <c r="A689" t="s">
        <v>136</v>
      </c>
      <c r="B689" s="3">
        <v>40493</v>
      </c>
      <c r="P689">
        <v>6.24</v>
      </c>
      <c r="V689">
        <v>2.71</v>
      </c>
      <c r="AE689" s="2"/>
      <c r="AK689" s="2"/>
    </row>
    <row r="690" spans="1:39" x14ac:dyDescent="0.45">
      <c r="A690" t="s">
        <v>136</v>
      </c>
      <c r="B690" s="3">
        <v>40494</v>
      </c>
      <c r="Q690">
        <v>0.25</v>
      </c>
      <c r="AE690" s="2"/>
      <c r="AK690" s="2"/>
    </row>
    <row r="691" spans="1:39" x14ac:dyDescent="0.45">
      <c r="A691" t="s">
        <v>136</v>
      </c>
      <c r="B691" s="3">
        <v>40497</v>
      </c>
      <c r="P691">
        <v>7.19</v>
      </c>
      <c r="V691">
        <v>3.71</v>
      </c>
      <c r="AE691" s="2"/>
      <c r="AK691" s="2"/>
    </row>
    <row r="692" spans="1:39" x14ac:dyDescent="0.45">
      <c r="A692" t="s">
        <v>136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x14ac:dyDescent="0.45">
      <c r="A693" t="s">
        <v>136</v>
      </c>
      <c r="B693" s="3">
        <v>40504</v>
      </c>
      <c r="P693">
        <v>9.14</v>
      </c>
      <c r="V693">
        <v>5.05</v>
      </c>
      <c r="AE693" s="2"/>
      <c r="AK693" s="2"/>
    </row>
    <row r="694" spans="1:39" x14ac:dyDescent="0.45">
      <c r="A694" t="s">
        <v>136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x14ac:dyDescent="0.45">
      <c r="A695" t="s">
        <v>136</v>
      </c>
      <c r="B695" s="3">
        <v>40511</v>
      </c>
      <c r="P695">
        <v>10.71</v>
      </c>
      <c r="V695">
        <v>5.57</v>
      </c>
      <c r="AE695" s="2"/>
      <c r="AK695" s="2"/>
    </row>
    <row r="696" spans="1:39" x14ac:dyDescent="0.45">
      <c r="A696" t="s">
        <v>136</v>
      </c>
      <c r="B696" s="3">
        <v>40512</v>
      </c>
      <c r="Q696">
        <v>0.49</v>
      </c>
      <c r="AE696" s="2"/>
      <c r="AK696" s="2"/>
    </row>
    <row r="697" spans="1:39" x14ac:dyDescent="0.45">
      <c r="A697" t="s">
        <v>136</v>
      </c>
      <c r="B697" s="3">
        <v>40515</v>
      </c>
      <c r="P697">
        <v>11.24</v>
      </c>
      <c r="V697">
        <v>5.57</v>
      </c>
      <c r="AE697" s="2"/>
      <c r="AK697" s="2"/>
    </row>
    <row r="698" spans="1:39" x14ac:dyDescent="0.45">
      <c r="A698" t="s">
        <v>136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x14ac:dyDescent="0.45">
      <c r="A699" t="s">
        <v>136</v>
      </c>
      <c r="B699" s="3">
        <v>40521</v>
      </c>
      <c r="P699">
        <v>12.33</v>
      </c>
      <c r="V699">
        <v>6.86</v>
      </c>
      <c r="AE699" s="2"/>
      <c r="AK699" s="2"/>
    </row>
    <row r="700" spans="1:39" x14ac:dyDescent="0.45">
      <c r="A700" t="s">
        <v>136</v>
      </c>
      <c r="B700" s="3">
        <v>40525</v>
      </c>
      <c r="P700">
        <v>13.38</v>
      </c>
      <c r="V700">
        <v>8.52</v>
      </c>
      <c r="AE700" s="2"/>
      <c r="AK700" s="2"/>
    </row>
    <row r="701" spans="1:39" x14ac:dyDescent="0.45">
      <c r="A701" t="s">
        <v>136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x14ac:dyDescent="0.45">
      <c r="A702" t="s">
        <v>136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x14ac:dyDescent="0.45">
      <c r="A703" t="s">
        <v>136</v>
      </c>
      <c r="B703" s="3">
        <v>40532</v>
      </c>
      <c r="P703">
        <v>14.14</v>
      </c>
      <c r="V703">
        <v>10.24</v>
      </c>
      <c r="AE703" s="2"/>
      <c r="AK703" s="2"/>
    </row>
    <row r="704" spans="1:39" x14ac:dyDescent="0.45">
      <c r="A704" t="s">
        <v>136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x14ac:dyDescent="0.45">
      <c r="A705" t="s">
        <v>136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x14ac:dyDescent="0.45">
      <c r="A706" t="s">
        <v>136</v>
      </c>
      <c r="B706" s="3">
        <v>40536</v>
      </c>
      <c r="AD706">
        <v>6.55</v>
      </c>
      <c r="AE706" s="2"/>
      <c r="AK706" s="2"/>
    </row>
    <row r="707" spans="1:39" x14ac:dyDescent="0.45">
      <c r="A707" t="s">
        <v>136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x14ac:dyDescent="0.45">
      <c r="A708" t="s">
        <v>136</v>
      </c>
      <c r="B708" s="3">
        <v>40541</v>
      </c>
      <c r="AD708">
        <v>6.83</v>
      </c>
      <c r="AE708" s="2"/>
      <c r="AK708" s="2"/>
    </row>
    <row r="709" spans="1:39" x14ac:dyDescent="0.45">
      <c r="A709" t="s">
        <v>136</v>
      </c>
      <c r="B709" s="3">
        <v>40546</v>
      </c>
      <c r="P709">
        <v>14.17</v>
      </c>
      <c r="V709">
        <v>14.14</v>
      </c>
      <c r="AE709" s="2"/>
      <c r="AK709" s="2"/>
    </row>
    <row r="710" spans="1:39" x14ac:dyDescent="0.45">
      <c r="A710" t="s">
        <v>136</v>
      </c>
      <c r="B710" s="3">
        <v>40549</v>
      </c>
      <c r="P710">
        <v>14.17</v>
      </c>
      <c r="V710">
        <v>14.14</v>
      </c>
      <c r="AE710" s="2"/>
      <c r="AK710" s="2"/>
    </row>
    <row r="711" spans="1:39" x14ac:dyDescent="0.45">
      <c r="A711" t="s">
        <v>136</v>
      </c>
      <c r="B711" s="3">
        <v>40555</v>
      </c>
      <c r="Q711">
        <v>0.92</v>
      </c>
      <c r="AE711" s="2"/>
      <c r="AK711" s="2"/>
    </row>
    <row r="712" spans="1:39" x14ac:dyDescent="0.45">
      <c r="A712" t="s">
        <v>136</v>
      </c>
      <c r="B712" s="3">
        <v>40577</v>
      </c>
      <c r="Q712">
        <v>0.91</v>
      </c>
      <c r="AE712" s="2"/>
      <c r="AK712" s="2"/>
    </row>
    <row r="713" spans="1:39" x14ac:dyDescent="0.45">
      <c r="A713" t="s">
        <v>136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x14ac:dyDescent="0.45">
      <c r="A714" t="s">
        <v>136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x14ac:dyDescent="0.45">
      <c r="A715" t="s">
        <v>137</v>
      </c>
      <c r="B715" s="3">
        <v>40492</v>
      </c>
      <c r="AD715">
        <v>2.35</v>
      </c>
      <c r="AE715" s="2"/>
      <c r="AK715" s="2"/>
    </row>
    <row r="716" spans="1:39" x14ac:dyDescent="0.45">
      <c r="A716" t="s">
        <v>137</v>
      </c>
      <c r="B716" s="3">
        <v>40493</v>
      </c>
      <c r="AD716">
        <v>2.4500000000000002</v>
      </c>
      <c r="AE716" s="2"/>
      <c r="AK716" s="2"/>
    </row>
    <row r="717" spans="1:39" x14ac:dyDescent="0.45">
      <c r="A717" t="s">
        <v>137</v>
      </c>
      <c r="B717" s="3">
        <v>40494</v>
      </c>
      <c r="AD717">
        <v>2.67</v>
      </c>
      <c r="AE717" s="2"/>
      <c r="AK717" s="2"/>
    </row>
    <row r="718" spans="1:39" x14ac:dyDescent="0.45">
      <c r="A718" t="s">
        <v>137</v>
      </c>
      <c r="B718" s="3">
        <v>40497</v>
      </c>
      <c r="AD718">
        <v>2.74</v>
      </c>
      <c r="AE718" s="2"/>
      <c r="AK718" s="2"/>
    </row>
    <row r="719" spans="1:39" x14ac:dyDescent="0.45">
      <c r="A719" t="s">
        <v>137</v>
      </c>
      <c r="B719" s="3">
        <v>40507</v>
      </c>
      <c r="P719">
        <v>5.43</v>
      </c>
      <c r="V719">
        <v>2.86</v>
      </c>
      <c r="AE719" s="2"/>
      <c r="AK719" s="2"/>
    </row>
    <row r="720" spans="1:39" x14ac:dyDescent="0.45">
      <c r="A720" t="s">
        <v>137</v>
      </c>
      <c r="B720" s="3">
        <v>40508</v>
      </c>
      <c r="AD720">
        <v>2.89</v>
      </c>
      <c r="AE720" s="2"/>
      <c r="AK720" s="2"/>
    </row>
    <row r="721" spans="1:39" x14ac:dyDescent="0.45">
      <c r="A721" t="s">
        <v>137</v>
      </c>
      <c r="B721" s="3">
        <v>40511</v>
      </c>
      <c r="P721">
        <v>6.86</v>
      </c>
      <c r="V721">
        <v>2.9</v>
      </c>
      <c r="AE721" s="2"/>
      <c r="AK721" s="2"/>
    </row>
    <row r="722" spans="1:39" x14ac:dyDescent="0.45">
      <c r="A722" t="s">
        <v>137</v>
      </c>
      <c r="B722" s="3">
        <v>40512</v>
      </c>
      <c r="Q722">
        <v>0.26</v>
      </c>
      <c r="AE722" s="2"/>
      <c r="AK722" s="2"/>
    </row>
    <row r="723" spans="1:39" x14ac:dyDescent="0.45">
      <c r="A723" t="s">
        <v>137</v>
      </c>
      <c r="B723" s="3">
        <v>40515</v>
      </c>
      <c r="P723">
        <v>7.57</v>
      </c>
      <c r="V723">
        <v>3.14</v>
      </c>
      <c r="AE723" s="2"/>
      <c r="AK723" s="2"/>
    </row>
    <row r="724" spans="1:39" x14ac:dyDescent="0.45">
      <c r="A724" t="s">
        <v>137</v>
      </c>
      <c r="B724" s="3">
        <v>40518</v>
      </c>
      <c r="P724">
        <v>8.19</v>
      </c>
      <c r="V724">
        <v>4.05</v>
      </c>
      <c r="AE724" s="2"/>
      <c r="AK724" s="2"/>
    </row>
    <row r="725" spans="1:39" x14ac:dyDescent="0.45">
      <c r="A725" t="s">
        <v>137</v>
      </c>
      <c r="B725" s="3">
        <v>40521</v>
      </c>
      <c r="P725">
        <v>9</v>
      </c>
      <c r="V725">
        <v>4.05</v>
      </c>
      <c r="AE725" s="2"/>
      <c r="AK725" s="2"/>
    </row>
    <row r="726" spans="1:39" x14ac:dyDescent="0.45">
      <c r="A726" t="s">
        <v>137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x14ac:dyDescent="0.45">
      <c r="A727" t="s">
        <v>137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x14ac:dyDescent="0.45">
      <c r="A728" t="s">
        <v>137</v>
      </c>
      <c r="B728" s="3">
        <v>40528</v>
      </c>
      <c r="P728">
        <v>11.57</v>
      </c>
      <c r="V728">
        <v>6.38</v>
      </c>
      <c r="AE728" s="2"/>
      <c r="AK728" s="2"/>
    </row>
    <row r="729" spans="1:39" x14ac:dyDescent="0.45">
      <c r="A729" t="s">
        <v>137</v>
      </c>
      <c r="B729" s="3">
        <v>40532</v>
      </c>
      <c r="P729">
        <v>12.43</v>
      </c>
      <c r="V729">
        <v>7.19</v>
      </c>
      <c r="AE729" s="2"/>
      <c r="AK729" s="2"/>
    </row>
    <row r="730" spans="1:39" x14ac:dyDescent="0.45">
      <c r="A730" t="s">
        <v>137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x14ac:dyDescent="0.45">
      <c r="A731" t="s">
        <v>137</v>
      </c>
      <c r="B731" s="3">
        <v>40539</v>
      </c>
      <c r="P731">
        <v>13.38</v>
      </c>
      <c r="V731">
        <v>9.48</v>
      </c>
      <c r="AE731" s="2"/>
      <c r="AK731" s="2"/>
    </row>
    <row r="732" spans="1:39" x14ac:dyDescent="0.45">
      <c r="A732" t="s">
        <v>137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x14ac:dyDescent="0.45">
      <c r="A733" t="s">
        <v>137</v>
      </c>
      <c r="B733" s="3">
        <v>40548</v>
      </c>
      <c r="AD733">
        <v>6.67</v>
      </c>
      <c r="AE733" s="2"/>
      <c r="AK733" s="2"/>
    </row>
    <row r="734" spans="1:39" x14ac:dyDescent="0.45">
      <c r="A734" t="s">
        <v>137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x14ac:dyDescent="0.45">
      <c r="A735" t="s">
        <v>137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x14ac:dyDescent="0.45">
      <c r="A736" t="s">
        <v>137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x14ac:dyDescent="0.45">
      <c r="A737" t="s">
        <v>137</v>
      </c>
      <c r="B737" s="3">
        <v>40555</v>
      </c>
      <c r="Q737">
        <v>0.92</v>
      </c>
      <c r="AE737" s="2"/>
      <c r="AK737" s="2"/>
    </row>
    <row r="738" spans="1:39" x14ac:dyDescent="0.45">
      <c r="A738" t="s">
        <v>137</v>
      </c>
      <c r="B738" s="3">
        <v>40577</v>
      </c>
      <c r="Q738">
        <v>0.93</v>
      </c>
      <c r="AE738" s="2"/>
      <c r="AK738" s="2"/>
    </row>
    <row r="739" spans="1:39" x14ac:dyDescent="0.45">
      <c r="A739" t="s">
        <v>137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x14ac:dyDescent="0.45">
      <c r="A740" t="s">
        <v>137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x14ac:dyDescent="0.45">
      <c r="A741" t="s">
        <v>137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x14ac:dyDescent="0.45">
      <c r="A742" t="s">
        <v>138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x14ac:dyDescent="0.45">
      <c r="A743" t="s">
        <v>138</v>
      </c>
      <c r="B743" s="3">
        <v>40521</v>
      </c>
      <c r="AD743">
        <v>2.72</v>
      </c>
      <c r="AE743" s="2"/>
      <c r="AK743" s="2"/>
    </row>
    <row r="744" spans="1:39" x14ac:dyDescent="0.45">
      <c r="A744" t="s">
        <v>138</v>
      </c>
      <c r="B744" s="3">
        <v>40522</v>
      </c>
      <c r="AD744">
        <v>2.79</v>
      </c>
      <c r="AE744" s="2"/>
      <c r="AK744" s="2"/>
    </row>
    <row r="745" spans="1:39" x14ac:dyDescent="0.45">
      <c r="A745" t="s">
        <v>138</v>
      </c>
      <c r="B745" s="3">
        <v>40525</v>
      </c>
      <c r="AD745">
        <v>2.97</v>
      </c>
      <c r="AE745" s="2"/>
      <c r="AK745" s="2"/>
    </row>
    <row r="746" spans="1:39" x14ac:dyDescent="0.45">
      <c r="A746" t="s">
        <v>138</v>
      </c>
      <c r="B746" s="3">
        <v>40532</v>
      </c>
      <c r="P746">
        <v>5.62</v>
      </c>
      <c r="V746">
        <v>2.81</v>
      </c>
      <c r="AE746" s="2"/>
      <c r="AK746" s="2"/>
    </row>
    <row r="747" spans="1:39" x14ac:dyDescent="0.45">
      <c r="A747" t="s">
        <v>138</v>
      </c>
      <c r="B747" s="3">
        <v>40533</v>
      </c>
      <c r="AD747">
        <v>2.93</v>
      </c>
      <c r="AE747" s="2"/>
      <c r="AK747" s="2"/>
    </row>
    <row r="748" spans="1:39" x14ac:dyDescent="0.45">
      <c r="A748" t="s">
        <v>138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x14ac:dyDescent="0.45">
      <c r="A749" t="s">
        <v>138</v>
      </c>
      <c r="B749" s="3">
        <v>40539</v>
      </c>
      <c r="P749">
        <v>7.1</v>
      </c>
      <c r="V749">
        <v>3.95</v>
      </c>
      <c r="AE749" s="2"/>
      <c r="AK749" s="2"/>
    </row>
    <row r="750" spans="1:39" x14ac:dyDescent="0.45">
      <c r="A750" t="s">
        <v>138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x14ac:dyDescent="0.45">
      <c r="A751" t="s">
        <v>138</v>
      </c>
      <c r="B751" s="3">
        <v>40549</v>
      </c>
      <c r="P751">
        <v>10.71</v>
      </c>
      <c r="V751">
        <v>5.86</v>
      </c>
      <c r="AE751" s="2"/>
      <c r="AK751" s="2"/>
    </row>
    <row r="752" spans="1:39" x14ac:dyDescent="0.45">
      <c r="A752" t="s">
        <v>138</v>
      </c>
      <c r="B752" s="3">
        <v>40553</v>
      </c>
      <c r="P752">
        <v>11.76</v>
      </c>
      <c r="V752">
        <v>7.05</v>
      </c>
      <c r="AE752" s="2"/>
      <c r="AK752" s="2"/>
    </row>
    <row r="753" spans="1:39" x14ac:dyDescent="0.45">
      <c r="A753" t="s">
        <v>138</v>
      </c>
      <c r="B753" s="3">
        <v>40554</v>
      </c>
      <c r="W753">
        <v>1.75</v>
      </c>
      <c r="AE753" s="2"/>
      <c r="AK753" s="2"/>
    </row>
    <row r="754" spans="1:39" x14ac:dyDescent="0.45">
      <c r="A754" t="s">
        <v>138</v>
      </c>
      <c r="B754" s="3">
        <v>40555</v>
      </c>
      <c r="Q754">
        <v>0.73</v>
      </c>
      <c r="AE754" s="2"/>
      <c r="AK754" s="2"/>
    </row>
    <row r="755" spans="1:39" x14ac:dyDescent="0.45">
      <c r="A755" t="s">
        <v>138</v>
      </c>
      <c r="B755" s="3">
        <v>40557</v>
      </c>
      <c r="P755">
        <v>12.52</v>
      </c>
      <c r="V755">
        <v>7.71</v>
      </c>
      <c r="AE755" s="2"/>
      <c r="AK755" s="2"/>
    </row>
    <row r="756" spans="1:39" x14ac:dyDescent="0.45">
      <c r="A756" t="s">
        <v>138</v>
      </c>
      <c r="B756" s="3">
        <v>40560</v>
      </c>
      <c r="P756">
        <v>12.86</v>
      </c>
      <c r="V756">
        <v>8.57</v>
      </c>
      <c r="AE756" s="2"/>
      <c r="AK756" s="2"/>
    </row>
    <row r="757" spans="1:39" x14ac:dyDescent="0.45">
      <c r="A757" t="s">
        <v>138</v>
      </c>
      <c r="B757" s="3">
        <v>40569</v>
      </c>
      <c r="P757">
        <v>14.38</v>
      </c>
      <c r="V757">
        <v>11.57</v>
      </c>
      <c r="AE757" s="2"/>
      <c r="AK757" s="2"/>
    </row>
    <row r="758" spans="1:39" x14ac:dyDescent="0.45">
      <c r="A758" t="s">
        <v>138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x14ac:dyDescent="0.45">
      <c r="A759" t="s">
        <v>138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x14ac:dyDescent="0.45">
      <c r="A760" t="s">
        <v>138</v>
      </c>
      <c r="B760" s="3">
        <v>40577</v>
      </c>
      <c r="Q760">
        <v>0.93</v>
      </c>
      <c r="AE760" s="2"/>
      <c r="AK760" s="2"/>
    </row>
    <row r="761" spans="1:39" x14ac:dyDescent="0.45">
      <c r="A761" t="s">
        <v>138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x14ac:dyDescent="0.45">
      <c r="A762" t="s">
        <v>138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x14ac:dyDescent="0.45">
      <c r="A763" t="s">
        <v>139</v>
      </c>
      <c r="B763" s="3">
        <v>40469</v>
      </c>
      <c r="AD763">
        <v>2.5</v>
      </c>
      <c r="AE763" s="2"/>
      <c r="AK763" s="2"/>
    </row>
    <row r="764" spans="1:39" x14ac:dyDescent="0.45">
      <c r="A764" t="s">
        <v>139</v>
      </c>
      <c r="B764" s="3">
        <v>40470</v>
      </c>
      <c r="AD764">
        <v>2.66</v>
      </c>
      <c r="AE764" s="2"/>
      <c r="AK764" s="2"/>
    </row>
    <row r="765" spans="1:39" x14ac:dyDescent="0.45">
      <c r="A765" t="s">
        <v>139</v>
      </c>
      <c r="B765" s="3">
        <v>40472</v>
      </c>
      <c r="AD765">
        <v>2.75</v>
      </c>
      <c r="AE765" s="2"/>
      <c r="AK765" s="2"/>
    </row>
    <row r="766" spans="1:39" x14ac:dyDescent="0.45">
      <c r="A766" t="s">
        <v>139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x14ac:dyDescent="0.45">
      <c r="A767" t="s">
        <v>139</v>
      </c>
      <c r="B767" s="3">
        <v>40486</v>
      </c>
      <c r="P767">
        <v>4.43</v>
      </c>
      <c r="V767">
        <v>1</v>
      </c>
      <c r="AE767" s="2"/>
      <c r="AK767" s="2"/>
    </row>
    <row r="768" spans="1:39" x14ac:dyDescent="0.45">
      <c r="A768" t="s">
        <v>139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x14ac:dyDescent="0.45">
      <c r="A769" t="s">
        <v>139</v>
      </c>
      <c r="B769" s="3">
        <v>40493</v>
      </c>
      <c r="P769">
        <v>5.76</v>
      </c>
      <c r="V769">
        <v>2.1</v>
      </c>
      <c r="AE769" s="2"/>
      <c r="AK769" s="2"/>
    </row>
    <row r="770" spans="1:39" x14ac:dyDescent="0.45">
      <c r="A770" t="s">
        <v>139</v>
      </c>
      <c r="B770" s="3">
        <v>40494</v>
      </c>
      <c r="Q770">
        <v>0.22</v>
      </c>
      <c r="AE770" s="2"/>
      <c r="AK770" s="2"/>
    </row>
    <row r="771" spans="1:39" x14ac:dyDescent="0.45">
      <c r="A771" t="s">
        <v>139</v>
      </c>
      <c r="B771" s="3">
        <v>40497</v>
      </c>
      <c r="P771">
        <v>6.62</v>
      </c>
      <c r="V771">
        <v>3.29</v>
      </c>
      <c r="AE771" s="2"/>
      <c r="AK771" s="2"/>
    </row>
    <row r="772" spans="1:39" x14ac:dyDescent="0.45">
      <c r="A772" t="s">
        <v>139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x14ac:dyDescent="0.45">
      <c r="A773" t="s">
        <v>139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x14ac:dyDescent="0.45">
      <c r="A774" t="s">
        <v>139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x14ac:dyDescent="0.45">
      <c r="A775" t="s">
        <v>139</v>
      </c>
      <c r="B775" s="3">
        <v>40511</v>
      </c>
      <c r="P775">
        <v>10.1</v>
      </c>
      <c r="V775">
        <v>5.19</v>
      </c>
      <c r="AE775" s="2"/>
      <c r="AK775" s="2"/>
    </row>
    <row r="776" spans="1:39" x14ac:dyDescent="0.45">
      <c r="A776" t="s">
        <v>139</v>
      </c>
      <c r="B776" s="3">
        <v>40512</v>
      </c>
      <c r="Q776">
        <v>0.44</v>
      </c>
      <c r="AE776" s="2"/>
      <c r="AK776" s="2"/>
    </row>
    <row r="777" spans="1:39" x14ac:dyDescent="0.45">
      <c r="A777" t="s">
        <v>139</v>
      </c>
      <c r="B777" s="3">
        <v>40515</v>
      </c>
      <c r="P777">
        <v>10.57</v>
      </c>
      <c r="V777">
        <v>5.29</v>
      </c>
      <c r="AE777" s="2"/>
      <c r="AK777" s="2"/>
    </row>
    <row r="778" spans="1:39" x14ac:dyDescent="0.45">
      <c r="A778" t="s">
        <v>139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x14ac:dyDescent="0.45">
      <c r="A779" t="s">
        <v>139</v>
      </c>
      <c r="B779" s="3">
        <v>40521</v>
      </c>
      <c r="P779">
        <v>12</v>
      </c>
      <c r="V779">
        <v>6.76</v>
      </c>
      <c r="AE779" s="2"/>
      <c r="AK779" s="2"/>
    </row>
    <row r="780" spans="1:39" x14ac:dyDescent="0.45">
      <c r="A780" t="s">
        <v>139</v>
      </c>
      <c r="B780" s="3">
        <v>40525</v>
      </c>
      <c r="P780">
        <v>13.24</v>
      </c>
      <c r="V780">
        <v>7.81</v>
      </c>
      <c r="AE780" s="2"/>
      <c r="AK780" s="2"/>
    </row>
    <row r="781" spans="1:39" x14ac:dyDescent="0.45">
      <c r="A781" t="s">
        <v>139</v>
      </c>
      <c r="B781" s="3">
        <v>40528</v>
      </c>
      <c r="P781">
        <v>13.95</v>
      </c>
      <c r="V781">
        <v>8.48</v>
      </c>
      <c r="AE781" s="2"/>
      <c r="AK781" s="2"/>
    </row>
    <row r="782" spans="1:39" x14ac:dyDescent="0.45">
      <c r="A782" t="s">
        <v>139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x14ac:dyDescent="0.45">
      <c r="A783" t="s">
        <v>139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x14ac:dyDescent="0.45">
      <c r="A784" t="s">
        <v>139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x14ac:dyDescent="0.45">
      <c r="A785" t="s">
        <v>139</v>
      </c>
      <c r="B785" s="3">
        <v>40539</v>
      </c>
      <c r="P785">
        <v>15.62</v>
      </c>
      <c r="V785">
        <v>11.1</v>
      </c>
      <c r="AE785" s="2"/>
      <c r="AK785" s="2"/>
    </row>
    <row r="786" spans="1:39" x14ac:dyDescent="0.45">
      <c r="A786" t="s">
        <v>139</v>
      </c>
      <c r="B786" s="3">
        <v>40541</v>
      </c>
      <c r="AD786">
        <v>6.1</v>
      </c>
      <c r="AE786" s="2"/>
      <c r="AK786" s="2"/>
    </row>
    <row r="787" spans="1:39" x14ac:dyDescent="0.45">
      <c r="A787" t="s">
        <v>139</v>
      </c>
      <c r="B787" s="3">
        <v>40543</v>
      </c>
      <c r="AD787">
        <v>6.38</v>
      </c>
      <c r="AE787" s="2"/>
      <c r="AK787" s="2"/>
    </row>
    <row r="788" spans="1:39" x14ac:dyDescent="0.45">
      <c r="A788" t="s">
        <v>139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x14ac:dyDescent="0.45">
      <c r="A789" t="s">
        <v>139</v>
      </c>
      <c r="B789" s="3">
        <v>40548</v>
      </c>
      <c r="AD789">
        <v>6.73</v>
      </c>
      <c r="AE789" s="2"/>
      <c r="AK789" s="2"/>
    </row>
    <row r="790" spans="1:39" x14ac:dyDescent="0.45">
      <c r="A790" t="s">
        <v>139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x14ac:dyDescent="0.45">
      <c r="A791" t="s">
        <v>139</v>
      </c>
      <c r="B791" s="3">
        <v>40553</v>
      </c>
      <c r="P791">
        <v>18</v>
      </c>
      <c r="V791">
        <v>18</v>
      </c>
      <c r="AE791" s="2"/>
      <c r="AK791" s="2"/>
    </row>
    <row r="792" spans="1:39" x14ac:dyDescent="0.45">
      <c r="A792" t="s">
        <v>139</v>
      </c>
      <c r="B792" s="3">
        <v>40555</v>
      </c>
      <c r="Q792">
        <v>0.95</v>
      </c>
      <c r="AE792" s="2"/>
      <c r="AK792" s="2"/>
    </row>
    <row r="793" spans="1:39" x14ac:dyDescent="0.45">
      <c r="A793" t="s">
        <v>139</v>
      </c>
      <c r="B793" s="3">
        <v>40557</v>
      </c>
      <c r="P793">
        <v>18</v>
      </c>
      <c r="AE793" s="2"/>
      <c r="AK793" s="2"/>
    </row>
    <row r="794" spans="1:39" x14ac:dyDescent="0.45">
      <c r="A794" t="s">
        <v>139</v>
      </c>
      <c r="B794" s="3">
        <v>40560</v>
      </c>
      <c r="V794">
        <v>19.29</v>
      </c>
      <c r="AE794" s="2"/>
      <c r="AK794" s="2"/>
    </row>
    <row r="795" spans="1:39" x14ac:dyDescent="0.45">
      <c r="A795" t="s">
        <v>139</v>
      </c>
      <c r="B795" s="3">
        <v>40577</v>
      </c>
      <c r="Q795">
        <v>0.95</v>
      </c>
      <c r="AE795" s="2"/>
      <c r="AK795" s="2"/>
    </row>
    <row r="796" spans="1:39" x14ac:dyDescent="0.45">
      <c r="A796" t="s">
        <v>139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x14ac:dyDescent="0.45">
      <c r="A797" t="s">
        <v>139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x14ac:dyDescent="0.45">
      <c r="A798" t="s">
        <v>140</v>
      </c>
      <c r="B798" s="3">
        <v>40492</v>
      </c>
      <c r="AD798">
        <v>2.2599999999999998</v>
      </c>
      <c r="AE798" s="2"/>
      <c r="AK798" s="2"/>
    </row>
    <row r="799" spans="1:39" x14ac:dyDescent="0.45">
      <c r="A799" t="s">
        <v>140</v>
      </c>
      <c r="B799" s="3">
        <v>40493</v>
      </c>
      <c r="AD799">
        <v>2.63</v>
      </c>
      <c r="AE799" s="2"/>
      <c r="AK799" s="2"/>
    </row>
    <row r="800" spans="1:39" x14ac:dyDescent="0.45">
      <c r="A800" t="s">
        <v>140</v>
      </c>
      <c r="B800" s="3">
        <v>40494</v>
      </c>
      <c r="AD800">
        <v>2.76</v>
      </c>
      <c r="AE800" s="2"/>
      <c r="AK800" s="2"/>
    </row>
    <row r="801" spans="1:39" x14ac:dyDescent="0.45">
      <c r="A801" t="s">
        <v>140</v>
      </c>
      <c r="B801" s="3">
        <v>40497</v>
      </c>
      <c r="AD801">
        <v>2.9</v>
      </c>
      <c r="AE801" s="2"/>
      <c r="AK801" s="2"/>
    </row>
    <row r="802" spans="1:39" x14ac:dyDescent="0.45">
      <c r="A802" t="s">
        <v>140</v>
      </c>
      <c r="B802" s="3">
        <v>40507</v>
      </c>
      <c r="P802">
        <v>5.35</v>
      </c>
      <c r="V802">
        <v>2.35</v>
      </c>
      <c r="AE802" s="2"/>
      <c r="AK802" s="2"/>
    </row>
    <row r="803" spans="1:39" x14ac:dyDescent="0.45">
      <c r="A803" t="s">
        <v>140</v>
      </c>
      <c r="B803" s="3">
        <v>40508</v>
      </c>
      <c r="AD803">
        <v>2.96</v>
      </c>
      <c r="AE803" s="2"/>
      <c r="AK803" s="2"/>
    </row>
    <row r="804" spans="1:39" x14ac:dyDescent="0.45">
      <c r="A804" t="s">
        <v>140</v>
      </c>
      <c r="B804" s="3">
        <v>40511</v>
      </c>
      <c r="P804">
        <v>6.76</v>
      </c>
      <c r="V804">
        <v>2.52</v>
      </c>
      <c r="AE804" s="2"/>
      <c r="AK804" s="2"/>
    </row>
    <row r="805" spans="1:39" x14ac:dyDescent="0.45">
      <c r="A805" t="s">
        <v>140</v>
      </c>
      <c r="B805" s="3">
        <v>40512</v>
      </c>
      <c r="Q805">
        <v>0.23</v>
      </c>
      <c r="AE805" s="2"/>
      <c r="AK805" s="2"/>
    </row>
    <row r="806" spans="1:39" x14ac:dyDescent="0.45">
      <c r="A806" t="s">
        <v>140</v>
      </c>
      <c r="B806" s="3">
        <v>40515</v>
      </c>
      <c r="P806">
        <v>7.57</v>
      </c>
      <c r="V806">
        <v>3.19</v>
      </c>
      <c r="AE806" s="2"/>
      <c r="AK806" s="2"/>
    </row>
    <row r="807" spans="1:39" x14ac:dyDescent="0.45">
      <c r="A807" t="s">
        <v>140</v>
      </c>
      <c r="B807" s="3">
        <v>40518</v>
      </c>
      <c r="P807">
        <v>8.43</v>
      </c>
      <c r="V807">
        <v>4</v>
      </c>
      <c r="AE807" s="2"/>
      <c r="AK807" s="2"/>
    </row>
    <row r="808" spans="1:39" x14ac:dyDescent="0.45">
      <c r="A808" t="s">
        <v>140</v>
      </c>
      <c r="B808" s="3">
        <v>40521</v>
      </c>
      <c r="P808">
        <v>9.24</v>
      </c>
      <c r="V808">
        <v>4</v>
      </c>
      <c r="AE808" s="2"/>
      <c r="AK808" s="2"/>
    </row>
    <row r="809" spans="1:39" x14ac:dyDescent="0.45">
      <c r="A809" t="s">
        <v>140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x14ac:dyDescent="0.45">
      <c r="A810" t="s">
        <v>140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x14ac:dyDescent="0.45">
      <c r="A811" t="s">
        <v>140</v>
      </c>
      <c r="B811" s="3">
        <v>40528</v>
      </c>
      <c r="P811">
        <v>11.9</v>
      </c>
      <c r="V811">
        <v>6.3</v>
      </c>
      <c r="AE811" s="2"/>
      <c r="AK811" s="2"/>
    </row>
    <row r="812" spans="1:39" x14ac:dyDescent="0.45">
      <c r="A812" t="s">
        <v>140</v>
      </c>
      <c r="B812" s="3">
        <v>40532</v>
      </c>
      <c r="P812">
        <v>12.9</v>
      </c>
      <c r="V812">
        <v>7</v>
      </c>
      <c r="AE812" s="2"/>
      <c r="AK812" s="2"/>
    </row>
    <row r="813" spans="1:39" x14ac:dyDescent="0.45">
      <c r="A813" t="s">
        <v>140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x14ac:dyDescent="0.45">
      <c r="A814" t="s">
        <v>140</v>
      </c>
      <c r="B814" s="3">
        <v>40539</v>
      </c>
      <c r="P814">
        <v>14.9</v>
      </c>
      <c r="V814">
        <v>9</v>
      </c>
      <c r="AE814" s="2"/>
      <c r="AK814" s="2"/>
    </row>
    <row r="815" spans="1:39" x14ac:dyDescent="0.45">
      <c r="A815" t="s">
        <v>140</v>
      </c>
      <c r="B815" s="3">
        <v>40546</v>
      </c>
      <c r="P815">
        <v>15.5</v>
      </c>
      <c r="V815">
        <v>10.55</v>
      </c>
      <c r="AE815" s="2"/>
      <c r="AK815" s="2"/>
    </row>
    <row r="816" spans="1:39" x14ac:dyDescent="0.45">
      <c r="A816" t="s">
        <v>140</v>
      </c>
      <c r="B816" s="3">
        <v>40549</v>
      </c>
      <c r="P816">
        <v>15.9</v>
      </c>
      <c r="V816">
        <v>11.2</v>
      </c>
      <c r="AE816" s="2"/>
      <c r="AK816" s="2"/>
    </row>
    <row r="817" spans="1:39" x14ac:dyDescent="0.45">
      <c r="A817" t="s">
        <v>140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x14ac:dyDescent="0.45">
      <c r="A818" t="s">
        <v>140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x14ac:dyDescent="0.45">
      <c r="A819" t="s">
        <v>140</v>
      </c>
      <c r="B819" s="3">
        <v>40555</v>
      </c>
      <c r="Q819">
        <v>0.95</v>
      </c>
      <c r="AD819">
        <v>6.67</v>
      </c>
      <c r="AE819" s="2"/>
      <c r="AK819" s="2"/>
    </row>
    <row r="820" spans="1:39" x14ac:dyDescent="0.45">
      <c r="A820" t="s">
        <v>140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x14ac:dyDescent="0.45">
      <c r="A821" t="s">
        <v>140</v>
      </c>
      <c r="B821" s="3">
        <v>40560</v>
      </c>
      <c r="P821">
        <v>18.16</v>
      </c>
      <c r="V821">
        <v>18.16</v>
      </c>
      <c r="AE821" s="2"/>
      <c r="AK821" s="2"/>
    </row>
    <row r="822" spans="1:39" x14ac:dyDescent="0.45">
      <c r="A822" t="s">
        <v>140</v>
      </c>
      <c r="B822" s="3">
        <v>40577</v>
      </c>
      <c r="Q822">
        <v>0.93</v>
      </c>
      <c r="AE822" s="2"/>
      <c r="AK822" s="2"/>
    </row>
    <row r="823" spans="1:39" x14ac:dyDescent="0.45">
      <c r="A823" t="s">
        <v>140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x14ac:dyDescent="0.45">
      <c r="A824" t="s">
        <v>140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x14ac:dyDescent="0.45">
      <c r="A825" t="s">
        <v>141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x14ac:dyDescent="0.45">
      <c r="A826" t="s">
        <v>141</v>
      </c>
      <c r="B826" s="3">
        <v>40521</v>
      </c>
      <c r="AD826">
        <v>2.4</v>
      </c>
      <c r="AE826" s="2"/>
      <c r="AK826" s="2"/>
    </row>
    <row r="827" spans="1:39" x14ac:dyDescent="0.45">
      <c r="A827" t="s">
        <v>141</v>
      </c>
      <c r="B827" s="3">
        <v>40522</v>
      </c>
      <c r="AD827">
        <v>2.56</v>
      </c>
      <c r="AE827" s="2"/>
      <c r="AK827" s="2"/>
    </row>
    <row r="828" spans="1:39" x14ac:dyDescent="0.45">
      <c r="A828" t="s">
        <v>141</v>
      </c>
      <c r="B828" s="3">
        <v>40525</v>
      </c>
      <c r="AD828">
        <v>2.9</v>
      </c>
      <c r="AE828" s="2"/>
      <c r="AK828" s="2"/>
    </row>
    <row r="829" spans="1:39" x14ac:dyDescent="0.45">
      <c r="A829" t="s">
        <v>141</v>
      </c>
      <c r="B829" s="3">
        <v>40532</v>
      </c>
      <c r="P829">
        <v>5.24</v>
      </c>
      <c r="V829">
        <v>2.57</v>
      </c>
      <c r="AE829" s="2"/>
      <c r="AK829" s="2"/>
    </row>
    <row r="830" spans="1:39" x14ac:dyDescent="0.45">
      <c r="A830" t="s">
        <v>141</v>
      </c>
      <c r="B830" s="3">
        <v>40533</v>
      </c>
      <c r="AD830">
        <v>2.93</v>
      </c>
      <c r="AE830" s="2"/>
      <c r="AK830" s="2"/>
    </row>
    <row r="831" spans="1:39" x14ac:dyDescent="0.45">
      <c r="A831" t="s">
        <v>141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x14ac:dyDescent="0.45">
      <c r="A832" t="s">
        <v>141</v>
      </c>
      <c r="B832" s="3">
        <v>40539</v>
      </c>
      <c r="P832">
        <v>7.14</v>
      </c>
      <c r="V832">
        <v>3.71</v>
      </c>
      <c r="AE832" s="2"/>
      <c r="AK832" s="2"/>
    </row>
    <row r="833" spans="1:39" x14ac:dyDescent="0.45">
      <c r="A833" t="s">
        <v>141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x14ac:dyDescent="0.45">
      <c r="A834" t="s">
        <v>141</v>
      </c>
      <c r="B834" s="3">
        <v>40549</v>
      </c>
      <c r="P834">
        <v>10.19</v>
      </c>
      <c r="V834">
        <v>5.71</v>
      </c>
      <c r="AE834" s="2"/>
      <c r="AK834" s="2"/>
    </row>
    <row r="835" spans="1:39" x14ac:dyDescent="0.45">
      <c r="A835" t="s">
        <v>141</v>
      </c>
      <c r="B835" s="3">
        <v>40553</v>
      </c>
      <c r="P835">
        <v>11.52</v>
      </c>
      <c r="V835">
        <v>6.71</v>
      </c>
      <c r="AE835" s="2"/>
      <c r="AK835" s="2"/>
    </row>
    <row r="836" spans="1:39" x14ac:dyDescent="0.45">
      <c r="A836" t="s">
        <v>141</v>
      </c>
      <c r="B836" s="3">
        <v>40554</v>
      </c>
      <c r="W836">
        <v>1.0900000000000001</v>
      </c>
      <c r="AE836" s="2"/>
      <c r="AK836" s="2"/>
    </row>
    <row r="837" spans="1:39" x14ac:dyDescent="0.45">
      <c r="A837" t="s">
        <v>141</v>
      </c>
      <c r="B837" s="3">
        <v>40555</v>
      </c>
      <c r="Q837">
        <v>0.72</v>
      </c>
      <c r="AE837" s="2"/>
      <c r="AK837" s="2"/>
    </row>
    <row r="838" spans="1:39" x14ac:dyDescent="0.45">
      <c r="A838" t="s">
        <v>141</v>
      </c>
      <c r="B838" s="3">
        <v>40557</v>
      </c>
      <c r="P838">
        <v>12.24</v>
      </c>
      <c r="V838">
        <v>7.05</v>
      </c>
      <c r="AE838" s="2"/>
      <c r="AK838" s="2"/>
    </row>
    <row r="839" spans="1:39" x14ac:dyDescent="0.45">
      <c r="A839" t="s">
        <v>141</v>
      </c>
      <c r="B839" s="3">
        <v>40560</v>
      </c>
      <c r="P839">
        <v>12.95</v>
      </c>
      <c r="V839">
        <v>7.62</v>
      </c>
      <c r="AE839" s="2"/>
      <c r="AK839" s="2"/>
    </row>
    <row r="840" spans="1:39" x14ac:dyDescent="0.45">
      <c r="A840" t="s">
        <v>141</v>
      </c>
      <c r="B840" s="3">
        <v>40569</v>
      </c>
      <c r="P840">
        <v>14.76</v>
      </c>
      <c r="V840">
        <v>10</v>
      </c>
      <c r="AE840" s="2"/>
      <c r="AK840" s="2"/>
    </row>
    <row r="841" spans="1:39" x14ac:dyDescent="0.45">
      <c r="A841" t="s">
        <v>141</v>
      </c>
      <c r="B841" s="3">
        <v>40574</v>
      </c>
      <c r="P841">
        <v>15.57</v>
      </c>
      <c r="V841">
        <v>13</v>
      </c>
      <c r="AE841" s="2"/>
      <c r="AK841" s="2"/>
    </row>
    <row r="842" spans="1:39" x14ac:dyDescent="0.45">
      <c r="A842" t="s">
        <v>141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x14ac:dyDescent="0.45">
      <c r="A843" t="s">
        <v>141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x14ac:dyDescent="0.45">
      <c r="A844" t="s">
        <v>141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x14ac:dyDescent="0.45">
      <c r="A845" t="s">
        <v>141</v>
      </c>
      <c r="B845" s="3">
        <v>40584</v>
      </c>
      <c r="P845">
        <v>17</v>
      </c>
      <c r="V845">
        <v>16</v>
      </c>
      <c r="AE845" s="2"/>
      <c r="AK845" s="2"/>
    </row>
    <row r="846" spans="1:39" x14ac:dyDescent="0.45">
      <c r="A846" t="s">
        <v>141</v>
      </c>
      <c r="B846" s="3">
        <v>40589</v>
      </c>
      <c r="P846">
        <v>17.29</v>
      </c>
      <c r="V846">
        <v>17.14</v>
      </c>
      <c r="AE846" s="2"/>
      <c r="AK846" s="2"/>
    </row>
    <row r="847" spans="1:39" x14ac:dyDescent="0.45">
      <c r="A847" t="s">
        <v>141</v>
      </c>
      <c r="B847" s="3">
        <v>40606</v>
      </c>
      <c r="V847">
        <v>17.29</v>
      </c>
      <c r="AE847" s="2"/>
      <c r="AK847" s="2"/>
    </row>
    <row r="848" spans="1:39" x14ac:dyDescent="0.45">
      <c r="A848" t="s">
        <v>141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x14ac:dyDescent="0.45">
      <c r="A849" t="s">
        <v>141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x14ac:dyDescent="0.45">
      <c r="A850" t="s">
        <v>142</v>
      </c>
      <c r="B850" s="3">
        <v>40469</v>
      </c>
      <c r="AD850">
        <v>2.48</v>
      </c>
      <c r="AE850" s="2"/>
      <c r="AK850" s="2"/>
    </row>
    <row r="851" spans="1:39" x14ac:dyDescent="0.45">
      <c r="A851" t="s">
        <v>142</v>
      </c>
      <c r="B851" s="3">
        <v>40470</v>
      </c>
      <c r="AD851">
        <v>2.6</v>
      </c>
      <c r="AE851" s="2"/>
      <c r="AK851" s="2"/>
    </row>
    <row r="852" spans="1:39" x14ac:dyDescent="0.45">
      <c r="A852" t="s">
        <v>142</v>
      </c>
      <c r="B852" s="3">
        <v>40472</v>
      </c>
      <c r="AD852">
        <v>2.73</v>
      </c>
      <c r="AE852" s="2"/>
      <c r="AK852" s="2"/>
    </row>
    <row r="853" spans="1:39" x14ac:dyDescent="0.45">
      <c r="A853" t="s">
        <v>142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x14ac:dyDescent="0.45">
      <c r="A854" t="s">
        <v>142</v>
      </c>
      <c r="B854" s="3">
        <v>40486</v>
      </c>
      <c r="P854">
        <v>4.95</v>
      </c>
      <c r="V854">
        <v>1.33</v>
      </c>
      <c r="AE854" s="2"/>
      <c r="AK854" s="2"/>
    </row>
    <row r="855" spans="1:39" x14ac:dyDescent="0.45">
      <c r="A855" t="s">
        <v>142</v>
      </c>
      <c r="B855" s="3">
        <v>40490</v>
      </c>
      <c r="P855">
        <v>5.43</v>
      </c>
      <c r="V855">
        <v>2.62</v>
      </c>
      <c r="AE855" s="2"/>
      <c r="AK855" s="2"/>
    </row>
    <row r="856" spans="1:39" x14ac:dyDescent="0.45">
      <c r="A856" t="s">
        <v>142</v>
      </c>
      <c r="B856" s="3">
        <v>40493</v>
      </c>
      <c r="P856">
        <v>6.29</v>
      </c>
      <c r="V856">
        <v>2.86</v>
      </c>
      <c r="AE856" s="2"/>
      <c r="AK856" s="2"/>
    </row>
    <row r="857" spans="1:39" x14ac:dyDescent="0.45">
      <c r="A857" t="s">
        <v>142</v>
      </c>
      <c r="B857" s="3">
        <v>40494</v>
      </c>
      <c r="Q857">
        <v>0.22</v>
      </c>
      <c r="AE857" s="2"/>
      <c r="AK857" s="2"/>
    </row>
    <row r="858" spans="1:39" x14ac:dyDescent="0.45">
      <c r="A858" t="s">
        <v>142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x14ac:dyDescent="0.45">
      <c r="A859" t="s">
        <v>142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x14ac:dyDescent="0.45">
      <c r="A860" t="s">
        <v>142</v>
      </c>
      <c r="B860" s="3">
        <v>40504</v>
      </c>
      <c r="P860">
        <v>9.43</v>
      </c>
      <c r="V860">
        <v>5.38</v>
      </c>
      <c r="AE860" s="2"/>
      <c r="AK860" s="2"/>
    </row>
    <row r="861" spans="1:39" x14ac:dyDescent="0.45">
      <c r="A861" t="s">
        <v>142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x14ac:dyDescent="0.45">
      <c r="A862" t="s">
        <v>142</v>
      </c>
      <c r="B862" s="3">
        <v>40511</v>
      </c>
      <c r="P862">
        <v>10.81</v>
      </c>
      <c r="V862">
        <v>5.81</v>
      </c>
      <c r="AE862" s="2"/>
      <c r="AK862" s="2"/>
    </row>
    <row r="863" spans="1:39" x14ac:dyDescent="0.45">
      <c r="A863" t="s">
        <v>142</v>
      </c>
      <c r="B863" s="3">
        <v>40512</v>
      </c>
      <c r="Q863">
        <v>0.45</v>
      </c>
      <c r="AE863" s="2"/>
      <c r="AK863" s="2"/>
    </row>
    <row r="864" spans="1:39" x14ac:dyDescent="0.45">
      <c r="A864" t="s">
        <v>142</v>
      </c>
      <c r="B864" s="3">
        <v>40515</v>
      </c>
      <c r="P864">
        <v>11.52</v>
      </c>
      <c r="V864">
        <v>5.9</v>
      </c>
      <c r="AE864" s="2"/>
      <c r="AK864" s="2"/>
    </row>
    <row r="865" spans="1:39" x14ac:dyDescent="0.45">
      <c r="A865" t="s">
        <v>142</v>
      </c>
      <c r="B865" s="3">
        <v>40518</v>
      </c>
      <c r="P865">
        <v>12.24</v>
      </c>
      <c r="V865">
        <v>7.52</v>
      </c>
      <c r="AE865" s="2"/>
      <c r="AK865" s="2"/>
    </row>
    <row r="866" spans="1:39" x14ac:dyDescent="0.45">
      <c r="A866" t="s">
        <v>142</v>
      </c>
      <c r="B866" s="3">
        <v>40521</v>
      </c>
      <c r="P866">
        <v>13.05</v>
      </c>
      <c r="V866">
        <v>7.62</v>
      </c>
      <c r="AE866" s="2"/>
      <c r="AK866" s="2"/>
    </row>
    <row r="867" spans="1:39" x14ac:dyDescent="0.45">
      <c r="A867" t="s">
        <v>142</v>
      </c>
      <c r="B867" s="3">
        <v>40525</v>
      </c>
      <c r="P867">
        <v>14.24</v>
      </c>
      <c r="V867">
        <v>8.76</v>
      </c>
      <c r="AE867" s="2"/>
      <c r="AK867" s="2"/>
    </row>
    <row r="868" spans="1:39" x14ac:dyDescent="0.45">
      <c r="A868" t="s">
        <v>142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x14ac:dyDescent="0.45">
      <c r="A869" t="s">
        <v>142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x14ac:dyDescent="0.45">
      <c r="A870" t="s">
        <v>142</v>
      </c>
      <c r="B870" s="3">
        <v>40532</v>
      </c>
      <c r="P870">
        <v>15.95</v>
      </c>
      <c r="V870">
        <v>10.19</v>
      </c>
      <c r="AE870" s="2"/>
      <c r="AK870" s="2"/>
    </row>
    <row r="871" spans="1:39" x14ac:dyDescent="0.45">
      <c r="A871" t="s">
        <v>142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x14ac:dyDescent="0.45">
      <c r="A872" t="s">
        <v>142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x14ac:dyDescent="0.45">
      <c r="A873" t="s">
        <v>142</v>
      </c>
      <c r="B873" s="3">
        <v>40539</v>
      </c>
      <c r="P873">
        <v>17.38</v>
      </c>
      <c r="V873">
        <v>12.05</v>
      </c>
      <c r="AE873" s="2"/>
      <c r="AK873" s="2"/>
    </row>
    <row r="874" spans="1:39" x14ac:dyDescent="0.45">
      <c r="A874" t="s">
        <v>142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x14ac:dyDescent="0.45">
      <c r="A875" t="s">
        <v>142</v>
      </c>
      <c r="B875" s="3">
        <v>40549</v>
      </c>
      <c r="P875">
        <v>18.71</v>
      </c>
      <c r="V875">
        <v>14.71</v>
      </c>
      <c r="AE875" s="2"/>
      <c r="AK875" s="2"/>
    </row>
    <row r="876" spans="1:39" x14ac:dyDescent="0.45">
      <c r="A876" t="s">
        <v>142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x14ac:dyDescent="0.45">
      <c r="A877" t="s">
        <v>142</v>
      </c>
      <c r="B877" s="3">
        <v>40555</v>
      </c>
      <c r="Q877">
        <v>0.97</v>
      </c>
      <c r="AD877">
        <v>6.73</v>
      </c>
      <c r="AE877" s="2"/>
      <c r="AK877" s="2"/>
    </row>
    <row r="878" spans="1:39" x14ac:dyDescent="0.45">
      <c r="A878" t="s">
        <v>142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x14ac:dyDescent="0.45">
      <c r="A879" t="s">
        <v>142</v>
      </c>
      <c r="B879" s="3">
        <v>40560</v>
      </c>
      <c r="P879">
        <v>20.29</v>
      </c>
      <c r="AE879" s="2"/>
      <c r="AK879" s="2"/>
    </row>
    <row r="880" spans="1:39" x14ac:dyDescent="0.45">
      <c r="A880" t="s">
        <v>142</v>
      </c>
      <c r="B880" s="3">
        <v>40577</v>
      </c>
      <c r="Q880">
        <v>0.98</v>
      </c>
      <c r="AE880" s="2"/>
      <c r="AK880" s="2"/>
    </row>
    <row r="881" spans="1:39" x14ac:dyDescent="0.45">
      <c r="A881" t="s">
        <v>142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x14ac:dyDescent="0.45">
      <c r="A882" t="s">
        <v>142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x14ac:dyDescent="0.45">
      <c r="A883" t="s">
        <v>143</v>
      </c>
      <c r="B883" s="3">
        <v>40492</v>
      </c>
      <c r="AD883">
        <v>2.33</v>
      </c>
      <c r="AE883" s="2"/>
      <c r="AK883" s="2"/>
    </row>
    <row r="884" spans="1:39" x14ac:dyDescent="0.45">
      <c r="A884" t="s">
        <v>143</v>
      </c>
      <c r="B884" s="3">
        <v>40493</v>
      </c>
      <c r="AD884">
        <v>2.57</v>
      </c>
      <c r="AE884" s="2"/>
      <c r="AK884" s="2"/>
    </row>
    <row r="885" spans="1:39" x14ac:dyDescent="0.45">
      <c r="A885" t="s">
        <v>143</v>
      </c>
      <c r="B885" s="3">
        <v>40494</v>
      </c>
      <c r="AD885">
        <v>2.74</v>
      </c>
      <c r="AE885" s="2"/>
      <c r="AK885" s="2"/>
    </row>
    <row r="886" spans="1:39" x14ac:dyDescent="0.45">
      <c r="A886" t="s">
        <v>143</v>
      </c>
      <c r="B886" s="3">
        <v>40497</v>
      </c>
      <c r="AD886">
        <v>2.88</v>
      </c>
      <c r="AE886" s="2"/>
      <c r="AK886" s="2"/>
    </row>
    <row r="887" spans="1:39" x14ac:dyDescent="0.45">
      <c r="A887" t="s">
        <v>143</v>
      </c>
      <c r="B887" s="3">
        <v>40507</v>
      </c>
      <c r="P887">
        <v>5.86</v>
      </c>
      <c r="V887">
        <v>2.86</v>
      </c>
      <c r="AE887" s="2"/>
      <c r="AK887" s="2"/>
    </row>
    <row r="888" spans="1:39" x14ac:dyDescent="0.45">
      <c r="A888" t="s">
        <v>143</v>
      </c>
      <c r="B888" s="3">
        <v>40508</v>
      </c>
      <c r="AD888">
        <v>2.95</v>
      </c>
      <c r="AE888" s="2"/>
      <c r="AK888" s="2"/>
    </row>
    <row r="889" spans="1:39" x14ac:dyDescent="0.45">
      <c r="A889" t="s">
        <v>143</v>
      </c>
      <c r="B889" s="3">
        <v>40511</v>
      </c>
      <c r="P889">
        <v>7.05</v>
      </c>
      <c r="V889">
        <v>3.1</v>
      </c>
      <c r="AE889" s="2"/>
      <c r="AK889" s="2"/>
    </row>
    <row r="890" spans="1:39" x14ac:dyDescent="0.45">
      <c r="A890" t="s">
        <v>143</v>
      </c>
      <c r="B890" s="3">
        <v>40512</v>
      </c>
      <c r="Q890">
        <v>0.28999999999999998</v>
      </c>
      <c r="AE890" s="2"/>
      <c r="AK890" s="2"/>
    </row>
    <row r="891" spans="1:39" x14ac:dyDescent="0.45">
      <c r="A891" t="s">
        <v>143</v>
      </c>
      <c r="B891" s="3">
        <v>40515</v>
      </c>
      <c r="P891">
        <v>7.81</v>
      </c>
      <c r="V891">
        <v>3.71</v>
      </c>
      <c r="AE891" s="2"/>
      <c r="AK891" s="2"/>
    </row>
    <row r="892" spans="1:39" x14ac:dyDescent="0.45">
      <c r="A892" t="s">
        <v>143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x14ac:dyDescent="0.45">
      <c r="A893" t="s">
        <v>143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x14ac:dyDescent="0.45">
      <c r="A894" t="s">
        <v>143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x14ac:dyDescent="0.45">
      <c r="A895" t="s">
        <v>143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x14ac:dyDescent="0.45">
      <c r="A896" t="s">
        <v>143</v>
      </c>
      <c r="B896" s="3">
        <v>40528</v>
      </c>
      <c r="P896">
        <v>11.62</v>
      </c>
      <c r="V896">
        <v>6.67</v>
      </c>
      <c r="AE896" s="2"/>
      <c r="AK896" s="2"/>
    </row>
    <row r="897" spans="1:39" x14ac:dyDescent="0.45">
      <c r="A897" t="s">
        <v>143</v>
      </c>
      <c r="B897" s="3">
        <v>40532</v>
      </c>
      <c r="P897">
        <v>12.71</v>
      </c>
      <c r="V897">
        <v>7.62</v>
      </c>
      <c r="AE897" s="2"/>
      <c r="AK897" s="2"/>
    </row>
    <row r="898" spans="1:39" x14ac:dyDescent="0.45">
      <c r="A898" t="s">
        <v>143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x14ac:dyDescent="0.45">
      <c r="A899" t="s">
        <v>143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x14ac:dyDescent="0.45">
      <c r="A900" t="s">
        <v>143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x14ac:dyDescent="0.45">
      <c r="A901" t="s">
        <v>143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x14ac:dyDescent="0.45">
      <c r="A902" t="s">
        <v>143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x14ac:dyDescent="0.45">
      <c r="A903" t="s">
        <v>143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x14ac:dyDescent="0.45">
      <c r="A904" t="s">
        <v>143</v>
      </c>
      <c r="B904" s="3">
        <v>40555</v>
      </c>
      <c r="Q904">
        <v>0.99</v>
      </c>
      <c r="AE904" s="2"/>
      <c r="AK904" s="2"/>
    </row>
    <row r="905" spans="1:39" x14ac:dyDescent="0.45">
      <c r="A905" t="s">
        <v>143</v>
      </c>
      <c r="B905" s="3">
        <v>40557</v>
      </c>
      <c r="P905">
        <v>17.48</v>
      </c>
      <c r="V905">
        <v>14.29</v>
      </c>
      <c r="AE905" s="2"/>
      <c r="AK905" s="2"/>
    </row>
    <row r="906" spans="1:39" x14ac:dyDescent="0.45">
      <c r="A906" t="s">
        <v>143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x14ac:dyDescent="0.45">
      <c r="A907" t="s">
        <v>143</v>
      </c>
      <c r="B907" s="3">
        <v>40567</v>
      </c>
      <c r="AD907">
        <v>6.57</v>
      </c>
      <c r="AE907" s="2"/>
      <c r="AK907" s="2"/>
    </row>
    <row r="908" spans="1:39" x14ac:dyDescent="0.45">
      <c r="A908" t="s">
        <v>143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x14ac:dyDescent="0.45">
      <c r="A909" t="s">
        <v>143</v>
      </c>
      <c r="B909" s="3">
        <v>40574</v>
      </c>
      <c r="P909">
        <v>18.86</v>
      </c>
      <c r="V909">
        <v>18.93</v>
      </c>
      <c r="AE909" s="2"/>
      <c r="AK909" s="2"/>
    </row>
    <row r="910" spans="1:39" x14ac:dyDescent="0.45">
      <c r="A910" t="s">
        <v>143</v>
      </c>
      <c r="B910" s="3">
        <v>40577</v>
      </c>
      <c r="Q910">
        <v>0.98</v>
      </c>
      <c r="AE910" s="2"/>
      <c r="AK910" s="2"/>
    </row>
    <row r="911" spans="1:39" x14ac:dyDescent="0.45">
      <c r="A911" t="s">
        <v>143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x14ac:dyDescent="0.45">
      <c r="A912" t="s">
        <v>143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x14ac:dyDescent="0.45">
      <c r="A913" t="s">
        <v>144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x14ac:dyDescent="0.45">
      <c r="A914" t="s">
        <v>144</v>
      </c>
      <c r="B914" s="3">
        <v>40521</v>
      </c>
      <c r="AD914">
        <v>2.36</v>
      </c>
      <c r="AE914" s="2"/>
      <c r="AK914" s="2"/>
    </row>
    <row r="915" spans="1:39" x14ac:dyDescent="0.45">
      <c r="A915" t="s">
        <v>144</v>
      </c>
      <c r="B915" s="3">
        <v>40522</v>
      </c>
      <c r="AD915">
        <v>2.46</v>
      </c>
      <c r="AE915" s="2"/>
      <c r="AK915" s="2"/>
    </row>
    <row r="916" spans="1:39" x14ac:dyDescent="0.45">
      <c r="A916" t="s">
        <v>144</v>
      </c>
      <c r="B916" s="3">
        <v>40525</v>
      </c>
      <c r="AD916">
        <v>2.94</v>
      </c>
      <c r="AE916" s="2"/>
      <c r="AK916" s="2"/>
    </row>
    <row r="917" spans="1:39" x14ac:dyDescent="0.45">
      <c r="A917" t="s">
        <v>144</v>
      </c>
      <c r="B917" s="3">
        <v>40532</v>
      </c>
      <c r="P917">
        <v>5.38</v>
      </c>
      <c r="V917">
        <v>2.71</v>
      </c>
      <c r="AE917" s="2"/>
      <c r="AK917" s="2"/>
    </row>
    <row r="918" spans="1:39" x14ac:dyDescent="0.45">
      <c r="A918" t="s">
        <v>144</v>
      </c>
      <c r="B918" s="3">
        <v>40533</v>
      </c>
      <c r="AD918">
        <v>2.93</v>
      </c>
      <c r="AE918" s="2"/>
      <c r="AK918" s="2"/>
    </row>
    <row r="919" spans="1:39" x14ac:dyDescent="0.45">
      <c r="A919" t="s">
        <v>144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x14ac:dyDescent="0.45">
      <c r="A920" t="s">
        <v>144</v>
      </c>
      <c r="B920" s="3">
        <v>40539</v>
      </c>
      <c r="P920">
        <v>7.19</v>
      </c>
      <c r="V920">
        <v>4.29</v>
      </c>
      <c r="AE920" s="2"/>
      <c r="AK920" s="2"/>
    </row>
    <row r="921" spans="1:39" x14ac:dyDescent="0.45">
      <c r="A921" t="s">
        <v>144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x14ac:dyDescent="0.45">
      <c r="A922" t="s">
        <v>144</v>
      </c>
      <c r="B922" s="3">
        <v>40549</v>
      </c>
      <c r="P922">
        <v>10.52</v>
      </c>
      <c r="V922">
        <v>6.48</v>
      </c>
      <c r="AE922" s="2"/>
      <c r="AK922" s="2"/>
    </row>
    <row r="923" spans="1:39" x14ac:dyDescent="0.45">
      <c r="A923" t="s">
        <v>144</v>
      </c>
      <c r="B923" s="3">
        <v>40553</v>
      </c>
      <c r="P923">
        <v>11.76</v>
      </c>
      <c r="V923">
        <v>7.29</v>
      </c>
      <c r="AE923" s="2"/>
      <c r="AK923" s="2"/>
    </row>
    <row r="924" spans="1:39" x14ac:dyDescent="0.45">
      <c r="A924" t="s">
        <v>144</v>
      </c>
      <c r="B924" s="3">
        <v>40554</v>
      </c>
      <c r="W924">
        <v>1.42</v>
      </c>
      <c r="AE924" s="2"/>
      <c r="AK924" s="2"/>
    </row>
    <row r="925" spans="1:39" x14ac:dyDescent="0.45">
      <c r="A925" t="s">
        <v>144</v>
      </c>
      <c r="B925" s="3">
        <v>40555</v>
      </c>
      <c r="Q925">
        <v>0.7</v>
      </c>
      <c r="AE925" s="2"/>
      <c r="AK925" s="2"/>
    </row>
    <row r="926" spans="1:39" x14ac:dyDescent="0.45">
      <c r="A926" t="s">
        <v>144</v>
      </c>
      <c r="B926" s="3">
        <v>40557</v>
      </c>
      <c r="P926">
        <v>12.86</v>
      </c>
      <c r="V926">
        <v>7.62</v>
      </c>
      <c r="AE926" s="2"/>
      <c r="AK926" s="2"/>
    </row>
    <row r="927" spans="1:39" x14ac:dyDescent="0.45">
      <c r="A927" t="s">
        <v>144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x14ac:dyDescent="0.45">
      <c r="A928" t="s">
        <v>144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x14ac:dyDescent="0.45">
      <c r="A929" t="s">
        <v>144</v>
      </c>
      <c r="B929" s="3">
        <v>40574</v>
      </c>
      <c r="P929">
        <v>16.57</v>
      </c>
      <c r="V929">
        <v>12.57</v>
      </c>
      <c r="AE929" s="2"/>
      <c r="AK929" s="2"/>
    </row>
    <row r="930" spans="1:39" x14ac:dyDescent="0.45">
      <c r="A930" t="s">
        <v>144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x14ac:dyDescent="0.45">
      <c r="A931" t="s">
        <v>144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x14ac:dyDescent="0.45">
      <c r="A932" t="s">
        <v>144</v>
      </c>
      <c r="B932" s="3">
        <v>40581</v>
      </c>
      <c r="P932">
        <v>18.3</v>
      </c>
      <c r="V932">
        <v>15.75</v>
      </c>
      <c r="AE932" s="2"/>
      <c r="AK932" s="2"/>
    </row>
    <row r="933" spans="1:39" x14ac:dyDescent="0.45">
      <c r="A933" t="s">
        <v>144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x14ac:dyDescent="0.45">
      <c r="A934" t="s">
        <v>144</v>
      </c>
      <c r="B934" s="3">
        <v>40585</v>
      </c>
      <c r="AD934">
        <v>6.33</v>
      </c>
      <c r="AE934" s="2"/>
      <c r="AK934" s="2"/>
    </row>
    <row r="935" spans="1:39" x14ac:dyDescent="0.45">
      <c r="A935" t="s">
        <v>144</v>
      </c>
      <c r="B935" s="3">
        <v>40588</v>
      </c>
      <c r="AD935">
        <v>6.77</v>
      </c>
      <c r="AE935" s="2"/>
      <c r="AK935" s="2"/>
    </row>
    <row r="936" spans="1:39" x14ac:dyDescent="0.45">
      <c r="A936" t="s">
        <v>144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x14ac:dyDescent="0.45">
      <c r="A937" t="s">
        <v>144</v>
      </c>
      <c r="B937" s="3">
        <v>40606</v>
      </c>
      <c r="P937">
        <v>20.14</v>
      </c>
      <c r="V937">
        <v>20.36</v>
      </c>
      <c r="AE937" s="2"/>
      <c r="AK937" s="2"/>
    </row>
    <row r="938" spans="1:39" x14ac:dyDescent="0.45">
      <c r="A938" t="s">
        <v>144</v>
      </c>
      <c r="B938" s="3">
        <v>40617</v>
      </c>
      <c r="W938">
        <v>8.09</v>
      </c>
      <c r="AE938" s="2"/>
      <c r="AK938" s="2"/>
    </row>
    <row r="939" spans="1:39" x14ac:dyDescent="0.45">
      <c r="A939" t="s">
        <v>144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x14ac:dyDescent="0.45">
      <c r="A940" t="s">
        <v>144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x14ac:dyDescent="0.45">
      <c r="A941" t="s">
        <v>145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x14ac:dyDescent="0.45">
      <c r="A942" t="s">
        <v>145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x14ac:dyDescent="0.45">
      <c r="A943" t="s">
        <v>145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x14ac:dyDescent="0.45">
      <c r="A944" t="s">
        <v>145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x14ac:dyDescent="0.45">
      <c r="A945" t="s">
        <v>145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x14ac:dyDescent="0.45">
      <c r="A946" t="s">
        <v>145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x14ac:dyDescent="0.45">
      <c r="A947" t="s">
        <v>145</v>
      </c>
      <c r="B947" s="3">
        <v>33359</v>
      </c>
      <c r="E947">
        <v>1984.9</v>
      </c>
      <c r="AE947" s="2"/>
      <c r="AK947" s="2"/>
    </row>
    <row r="948" spans="1:39" x14ac:dyDescent="0.45">
      <c r="A948" t="s">
        <v>146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x14ac:dyDescent="0.45">
      <c r="A949" t="s">
        <v>146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x14ac:dyDescent="0.45">
      <c r="A950" t="s">
        <v>146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x14ac:dyDescent="0.45">
      <c r="A951" t="s">
        <v>146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x14ac:dyDescent="0.45">
      <c r="A952" t="s">
        <v>146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x14ac:dyDescent="0.45">
      <c r="A953" t="s">
        <v>146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x14ac:dyDescent="0.45">
      <c r="A954" t="s">
        <v>146</v>
      </c>
      <c r="B954" s="3">
        <v>33359</v>
      </c>
      <c r="E954">
        <v>1752.1</v>
      </c>
      <c r="AE954" s="2"/>
      <c r="AK954" s="2"/>
    </row>
    <row r="955" spans="1:39" x14ac:dyDescent="0.45">
      <c r="A955" t="s">
        <v>147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x14ac:dyDescent="0.45">
      <c r="A956" t="s">
        <v>147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x14ac:dyDescent="0.45">
      <c r="A957" t="s">
        <v>147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x14ac:dyDescent="0.45">
      <c r="A958" t="s">
        <v>147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x14ac:dyDescent="0.45">
      <c r="A959" t="s">
        <v>147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x14ac:dyDescent="0.45">
      <c r="A960" t="s">
        <v>147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x14ac:dyDescent="0.45">
      <c r="A961" t="s">
        <v>147</v>
      </c>
      <c r="B961" s="3">
        <v>33359</v>
      </c>
      <c r="E961">
        <v>1559.8</v>
      </c>
      <c r="AE961" s="2"/>
      <c r="AK961" s="2"/>
    </row>
    <row r="962" spans="1:39" x14ac:dyDescent="0.45">
      <c r="A962" t="s">
        <v>148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x14ac:dyDescent="0.45">
      <c r="A963" t="s">
        <v>148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x14ac:dyDescent="0.45">
      <c r="A964" t="s">
        <v>148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x14ac:dyDescent="0.45">
      <c r="A965" t="s">
        <v>148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x14ac:dyDescent="0.45">
      <c r="A966" t="s">
        <v>148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x14ac:dyDescent="0.45">
      <c r="A967" t="s">
        <v>148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x14ac:dyDescent="0.45">
      <c r="A968" t="s">
        <v>148</v>
      </c>
      <c r="B968" s="3">
        <v>33359</v>
      </c>
      <c r="E968">
        <v>1523.9</v>
      </c>
      <c r="AE968" s="2"/>
      <c r="AK968" s="2"/>
    </row>
    <row r="969" spans="1:39" x14ac:dyDescent="0.45">
      <c r="A969" t="s">
        <v>149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x14ac:dyDescent="0.45">
      <c r="A970" t="s">
        <v>149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x14ac:dyDescent="0.45">
      <c r="A971" t="s">
        <v>149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x14ac:dyDescent="0.45">
      <c r="A972" t="s">
        <v>149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x14ac:dyDescent="0.45">
      <c r="A973" t="s">
        <v>149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x14ac:dyDescent="0.45">
      <c r="A974" t="s">
        <v>149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x14ac:dyDescent="0.45">
      <c r="A975" t="s">
        <v>149</v>
      </c>
      <c r="B975" s="3">
        <v>33359</v>
      </c>
      <c r="E975">
        <v>2010.3</v>
      </c>
      <c r="AE975" s="2"/>
      <c r="AK975" s="2"/>
    </row>
    <row r="976" spans="1:39" x14ac:dyDescent="0.45">
      <c r="A976" t="s">
        <v>150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x14ac:dyDescent="0.45">
      <c r="A977" t="s">
        <v>150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x14ac:dyDescent="0.45">
      <c r="A978" t="s">
        <v>150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x14ac:dyDescent="0.45">
      <c r="A979" t="s">
        <v>150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x14ac:dyDescent="0.45">
      <c r="A980" t="s">
        <v>150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x14ac:dyDescent="0.45">
      <c r="A981" t="s">
        <v>150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x14ac:dyDescent="0.45">
      <c r="A982" t="s">
        <v>150</v>
      </c>
      <c r="B982" s="3">
        <v>33359</v>
      </c>
      <c r="E982">
        <v>1906.5</v>
      </c>
      <c r="AE982" s="2"/>
      <c r="AK982" s="2"/>
    </row>
    <row r="983" spans="1:39" x14ac:dyDescent="0.45">
      <c r="A983" t="s">
        <v>151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x14ac:dyDescent="0.45">
      <c r="A984" t="s">
        <v>151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x14ac:dyDescent="0.45">
      <c r="A985" t="s">
        <v>151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x14ac:dyDescent="0.45">
      <c r="A986" t="s">
        <v>151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x14ac:dyDescent="0.45">
      <c r="A987" t="s">
        <v>151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x14ac:dyDescent="0.45">
      <c r="A988" t="s">
        <v>151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x14ac:dyDescent="0.45">
      <c r="A989" t="s">
        <v>151</v>
      </c>
      <c r="B989" s="3">
        <v>33359</v>
      </c>
      <c r="E989">
        <v>1689.1</v>
      </c>
      <c r="AE989" s="2"/>
      <c r="AK989" s="2"/>
    </row>
    <row r="990" spans="1:39" x14ac:dyDescent="0.45">
      <c r="A990" t="s">
        <v>152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x14ac:dyDescent="0.45">
      <c r="A991" t="s">
        <v>152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x14ac:dyDescent="0.45">
      <c r="A992" t="s">
        <v>152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x14ac:dyDescent="0.45">
      <c r="A993" t="s">
        <v>152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x14ac:dyDescent="0.45">
      <c r="A994" t="s">
        <v>152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x14ac:dyDescent="0.45">
      <c r="A995" t="s">
        <v>152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x14ac:dyDescent="0.45">
      <c r="A996" t="s">
        <v>152</v>
      </c>
      <c r="B996" s="3">
        <v>33359</v>
      </c>
      <c r="E996">
        <v>2076.6</v>
      </c>
      <c r="AE996" s="2"/>
      <c r="AK996" s="2"/>
    </row>
    <row r="997" spans="1:39" x14ac:dyDescent="0.45">
      <c r="A997" t="s">
        <v>153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x14ac:dyDescent="0.45">
      <c r="A998" t="s">
        <v>153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x14ac:dyDescent="0.45">
      <c r="A999" t="s">
        <v>153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x14ac:dyDescent="0.45">
      <c r="A1000" t="s">
        <v>153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x14ac:dyDescent="0.45">
      <c r="A1001" t="s">
        <v>153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x14ac:dyDescent="0.45">
      <c r="A1002" t="s">
        <v>153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x14ac:dyDescent="0.45">
      <c r="A1003" t="s">
        <v>153</v>
      </c>
      <c r="B1003" s="3">
        <v>33359</v>
      </c>
      <c r="E1003">
        <v>1957.2</v>
      </c>
      <c r="AE1003" s="2"/>
      <c r="AK1003" s="2"/>
    </row>
    <row r="1004" spans="1:39" x14ac:dyDescent="0.45">
      <c r="A1004" t="s">
        <v>154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x14ac:dyDescent="0.45">
      <c r="A1005" t="s">
        <v>154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x14ac:dyDescent="0.45">
      <c r="A1006" t="s">
        <v>154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x14ac:dyDescent="0.45">
      <c r="A1007" t="s">
        <v>154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x14ac:dyDescent="0.45">
      <c r="A1008" t="s">
        <v>154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x14ac:dyDescent="0.45">
      <c r="A1009" t="s">
        <v>154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x14ac:dyDescent="0.45">
      <c r="A1010" t="s">
        <v>154</v>
      </c>
      <c r="B1010" s="3">
        <v>33359</v>
      </c>
      <c r="E1010">
        <v>1858.6</v>
      </c>
      <c r="AE1010" s="2"/>
      <c r="AK1010" s="2"/>
    </row>
    <row r="1011" spans="1:39" x14ac:dyDescent="0.45">
      <c r="A1011" t="s">
        <v>155</v>
      </c>
      <c r="B1011" s="3">
        <v>39086</v>
      </c>
      <c r="P1011">
        <v>5.68</v>
      </c>
      <c r="W1011">
        <v>0.13</v>
      </c>
      <c r="AE1011" s="2"/>
      <c r="AK1011" s="2"/>
    </row>
    <row r="1012" spans="1:39" x14ac:dyDescent="0.45">
      <c r="A1012" t="s">
        <v>155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x14ac:dyDescent="0.45">
      <c r="A1013" t="s">
        <v>155</v>
      </c>
      <c r="B1013" s="3">
        <v>39108</v>
      </c>
      <c r="P1013">
        <v>9.5</v>
      </c>
      <c r="W1013">
        <v>2.33</v>
      </c>
      <c r="AE1013" s="2"/>
      <c r="AK1013" s="2"/>
    </row>
    <row r="1014" spans="1:39" x14ac:dyDescent="0.45">
      <c r="A1014" t="s">
        <v>155</v>
      </c>
      <c r="B1014" s="3">
        <v>39120</v>
      </c>
      <c r="P1014">
        <v>11.54</v>
      </c>
      <c r="W1014">
        <v>3.09</v>
      </c>
      <c r="AE1014" s="2"/>
      <c r="AK1014" s="2"/>
    </row>
    <row r="1015" spans="1:39" x14ac:dyDescent="0.45">
      <c r="A1015" t="s">
        <v>155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x14ac:dyDescent="0.45">
      <c r="A1016" t="s">
        <v>155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x14ac:dyDescent="0.45">
      <c r="A1017" t="s">
        <v>155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x14ac:dyDescent="0.45">
      <c r="A1018" t="s">
        <v>156</v>
      </c>
      <c r="B1018" s="3">
        <v>39086</v>
      </c>
      <c r="P1018">
        <v>5.93</v>
      </c>
      <c r="W1018">
        <v>0.13</v>
      </c>
      <c r="AE1018" s="2"/>
      <c r="AK1018" s="2"/>
    </row>
    <row r="1019" spans="1:39" x14ac:dyDescent="0.45">
      <c r="A1019" t="s">
        <v>156</v>
      </c>
      <c r="B1019" s="3">
        <v>39098</v>
      </c>
      <c r="P1019">
        <v>7.68</v>
      </c>
      <c r="W1019">
        <v>1.2</v>
      </c>
      <c r="AE1019" s="2"/>
      <c r="AK1019" s="2"/>
    </row>
    <row r="1020" spans="1:39" x14ac:dyDescent="0.45">
      <c r="A1020" t="s">
        <v>156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x14ac:dyDescent="0.45">
      <c r="A1021" t="s">
        <v>156</v>
      </c>
      <c r="B1021" s="3">
        <v>39120</v>
      </c>
      <c r="P1021">
        <v>11.93</v>
      </c>
      <c r="W1021">
        <v>3.1</v>
      </c>
      <c r="AE1021" s="2"/>
      <c r="AK1021" s="2"/>
    </row>
    <row r="1022" spans="1:39" x14ac:dyDescent="0.45">
      <c r="A1022" t="s">
        <v>156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x14ac:dyDescent="0.45">
      <c r="A1023" t="s">
        <v>156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x14ac:dyDescent="0.45">
      <c r="A1024" t="s">
        <v>156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x14ac:dyDescent="0.45">
      <c r="A1025" t="s">
        <v>157</v>
      </c>
      <c r="B1025" s="3">
        <v>39086</v>
      </c>
      <c r="P1025">
        <v>5.71</v>
      </c>
      <c r="W1025">
        <v>0.13</v>
      </c>
      <c r="AE1025" s="2"/>
      <c r="AK1025" s="2"/>
    </row>
    <row r="1026" spans="1:39" x14ac:dyDescent="0.45">
      <c r="A1026" t="s">
        <v>157</v>
      </c>
      <c r="B1026" s="3">
        <v>39098</v>
      </c>
      <c r="P1026">
        <v>7.57</v>
      </c>
      <c r="W1026">
        <v>1.32</v>
      </c>
      <c r="AE1026" s="2"/>
      <c r="AK1026" s="2"/>
    </row>
    <row r="1027" spans="1:39" x14ac:dyDescent="0.45">
      <c r="A1027" t="s">
        <v>157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x14ac:dyDescent="0.45">
      <c r="A1028" t="s">
        <v>157</v>
      </c>
      <c r="B1028" s="3">
        <v>39120</v>
      </c>
      <c r="P1028">
        <v>11.79</v>
      </c>
      <c r="W1028">
        <v>3.49</v>
      </c>
      <c r="AE1028" s="2"/>
      <c r="AK1028" s="2"/>
    </row>
    <row r="1029" spans="1:39" x14ac:dyDescent="0.45">
      <c r="A1029" t="s">
        <v>157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x14ac:dyDescent="0.45">
      <c r="A1030" t="s">
        <v>157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x14ac:dyDescent="0.45">
      <c r="A1031" t="s">
        <v>157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x14ac:dyDescent="0.45">
      <c r="A1032" t="s">
        <v>158</v>
      </c>
      <c r="B1032" s="3">
        <v>39086</v>
      </c>
      <c r="P1032">
        <v>5.71</v>
      </c>
      <c r="W1032">
        <v>0.38</v>
      </c>
      <c r="AE1032" s="2"/>
      <c r="AK1032" s="2"/>
    </row>
    <row r="1033" spans="1:39" x14ac:dyDescent="0.45">
      <c r="A1033" t="s">
        <v>158</v>
      </c>
      <c r="B1033" s="3">
        <v>39098</v>
      </c>
      <c r="P1033">
        <v>7.29</v>
      </c>
      <c r="W1033">
        <v>1</v>
      </c>
      <c r="AE1033" s="2"/>
      <c r="AK1033" s="2"/>
    </row>
    <row r="1034" spans="1:39" x14ac:dyDescent="0.45">
      <c r="A1034" t="s">
        <v>158</v>
      </c>
      <c r="B1034" s="3">
        <v>39108</v>
      </c>
      <c r="P1034">
        <v>9.18</v>
      </c>
      <c r="W1034">
        <v>2.06</v>
      </c>
      <c r="AE1034" s="2"/>
      <c r="AK1034" s="2"/>
    </row>
    <row r="1035" spans="1:39" x14ac:dyDescent="0.45">
      <c r="A1035" t="s">
        <v>158</v>
      </c>
      <c r="B1035" s="3">
        <v>39120</v>
      </c>
      <c r="P1035">
        <v>11.79</v>
      </c>
      <c r="W1035">
        <v>2.93</v>
      </c>
      <c r="AE1035" s="2"/>
      <c r="AK1035" s="2"/>
    </row>
    <row r="1036" spans="1:39" x14ac:dyDescent="0.45">
      <c r="A1036" t="s">
        <v>158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x14ac:dyDescent="0.45">
      <c r="A1037" t="s">
        <v>158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x14ac:dyDescent="0.45">
      <c r="A1038" t="s">
        <v>158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45">
      <c r="A1039" t="s">
        <v>71</v>
      </c>
      <c r="B1039" s="3">
        <v>41215</v>
      </c>
      <c r="AD1039">
        <v>2</v>
      </c>
      <c r="AE1039" s="2"/>
      <c r="AK1039" s="2"/>
    </row>
    <row r="1040" spans="1:39" x14ac:dyDescent="0.45">
      <c r="A1040" t="s">
        <v>71</v>
      </c>
      <c r="B1040" s="3">
        <v>41218</v>
      </c>
      <c r="AD1040">
        <v>2.75</v>
      </c>
      <c r="AE1040" s="2"/>
      <c r="AK1040" s="2"/>
    </row>
    <row r="1041" spans="1:63" x14ac:dyDescent="0.45">
      <c r="A1041" t="s">
        <v>71</v>
      </c>
      <c r="B1041" s="3">
        <v>41219</v>
      </c>
      <c r="AD1041">
        <v>2.86</v>
      </c>
      <c r="AE1041" s="2"/>
      <c r="AK1041" s="2"/>
    </row>
    <row r="1042" spans="1:63" x14ac:dyDescent="0.45">
      <c r="A1042" t="s">
        <v>71</v>
      </c>
      <c r="B1042" s="3">
        <v>41220</v>
      </c>
      <c r="AD1042">
        <v>2.98</v>
      </c>
      <c r="AE1042" s="2"/>
      <c r="AK1042" s="2"/>
    </row>
    <row r="1043" spans="1:63" x14ac:dyDescent="0.45">
      <c r="A1043" t="s">
        <v>71</v>
      </c>
      <c r="B1043" s="3">
        <v>41222</v>
      </c>
      <c r="AD1043">
        <v>3</v>
      </c>
      <c r="AE1043" s="2"/>
      <c r="AK1043" s="2"/>
    </row>
    <row r="1044" spans="1:63" x14ac:dyDescent="0.45">
      <c r="A1044" t="s">
        <v>71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45">
      <c r="A1045" t="s">
        <v>71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45">
      <c r="A1046" t="s">
        <v>71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45">
      <c r="A1047" t="s">
        <v>71</v>
      </c>
      <c r="B1047" s="3">
        <v>41246</v>
      </c>
      <c r="Q1047">
        <v>0.09</v>
      </c>
      <c r="AE1047" s="2"/>
      <c r="AK1047" s="2"/>
    </row>
    <row r="1048" spans="1:63" x14ac:dyDescent="0.45">
      <c r="A1048" t="s">
        <v>71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45">
      <c r="A1049" t="s">
        <v>71</v>
      </c>
      <c r="B1049" s="3">
        <v>41253</v>
      </c>
      <c r="Q1049">
        <v>0.18</v>
      </c>
      <c r="AE1049" s="2"/>
      <c r="AK1049" s="2"/>
    </row>
    <row r="1050" spans="1:63" x14ac:dyDescent="0.45">
      <c r="A1050" t="s">
        <v>71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45">
      <c r="A1051" t="s">
        <v>71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163</v>
      </c>
    </row>
    <row r="1052" spans="1:63" x14ac:dyDescent="0.45">
      <c r="A1052" t="s">
        <v>71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45">
      <c r="A1053" t="s">
        <v>71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45">
      <c r="A1054" t="s">
        <v>71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45">
      <c r="A1055" t="s">
        <v>71</v>
      </c>
      <c r="B1055" s="3">
        <v>41273</v>
      </c>
      <c r="Q1055">
        <v>0.69</v>
      </c>
      <c r="AE1055" s="2"/>
      <c r="AK1055" s="2"/>
    </row>
    <row r="1056" spans="1:63" x14ac:dyDescent="0.45">
      <c r="A1056" t="s">
        <v>71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45">
      <c r="A1057" t="s">
        <v>71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45">
      <c r="A1058" t="s">
        <v>71</v>
      </c>
      <c r="B1058" s="3">
        <v>41289</v>
      </c>
      <c r="AD1058">
        <v>5.5049999999999999</v>
      </c>
      <c r="AE1058" s="2"/>
      <c r="AK1058" s="2"/>
    </row>
    <row r="1059" spans="1:72" x14ac:dyDescent="0.45">
      <c r="A1059" t="s">
        <v>71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45">
      <c r="A1060" t="s">
        <v>71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45">
      <c r="A1061" t="s">
        <v>71</v>
      </c>
      <c r="B1061" s="3">
        <v>41292</v>
      </c>
      <c r="Q1061">
        <v>0.87</v>
      </c>
      <c r="AE1061" s="2"/>
      <c r="AK1061" s="2"/>
    </row>
    <row r="1062" spans="1:72" x14ac:dyDescent="0.45">
      <c r="A1062" t="s">
        <v>71</v>
      </c>
      <c r="B1062" s="3">
        <v>41295</v>
      </c>
      <c r="AD1062">
        <v>5.87</v>
      </c>
      <c r="AE1062" s="2"/>
      <c r="AK1062" s="2"/>
    </row>
    <row r="1063" spans="1:72" x14ac:dyDescent="0.45">
      <c r="A1063" t="s">
        <v>71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45">
      <c r="A1064" t="s">
        <v>71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45">
      <c r="A1065" t="s">
        <v>71</v>
      </c>
      <c r="B1065" s="3">
        <v>41299</v>
      </c>
      <c r="Q1065">
        <v>0.94</v>
      </c>
      <c r="AE1065" s="2"/>
      <c r="AK1065" s="2"/>
    </row>
    <row r="1066" spans="1:72" x14ac:dyDescent="0.45">
      <c r="A1066" t="s">
        <v>71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0.62760403999999992</v>
      </c>
      <c r="N1066" s="4">
        <f>M1066/O1066</f>
        <v>5.7918423772609813E-3</v>
      </c>
      <c r="O1066" s="4">
        <f>O1073*scaller</f>
        <v>108.36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0.87928147999999995</v>
      </c>
      <c r="AF1066" s="4">
        <f>AE1066/AG1066</f>
        <v>6.8602752594210817E-3</v>
      </c>
      <c r="AG1066" s="4">
        <f>AG1073*scaller</f>
        <v>128.16999999999999</v>
      </c>
      <c r="AH1066" s="4">
        <f>AE1066+M1066</f>
        <v>1.50688552</v>
      </c>
      <c r="AI1066" s="4">
        <f>AH1066/AJ1066</f>
        <v>6.3708008286475293E-3</v>
      </c>
      <c r="AJ1066" s="4">
        <f>AG1066+O1066</f>
        <v>236.52999999999997</v>
      </c>
      <c r="AK1066" s="4">
        <f>BS1066-AH1066</f>
        <v>1.8572873799999998</v>
      </c>
      <c r="AL1066" s="4">
        <f>AK1066/AM1066</f>
        <v>4.958452038337292E-3</v>
      </c>
      <c r="AM1066" s="4">
        <f>BT1066-AJ1066</f>
        <v>374.57000000000005</v>
      </c>
      <c r="BK1066" t="s">
        <v>163</v>
      </c>
      <c r="BS1066">
        <v>3.3641728999999998</v>
      </c>
      <c r="BT1066">
        <v>611.1</v>
      </c>
    </row>
    <row r="1067" spans="1:72" x14ac:dyDescent="0.45">
      <c r="A1067" t="s">
        <v>71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45">
      <c r="A1068" t="s">
        <v>71</v>
      </c>
      <c r="B1068" s="3">
        <v>41306</v>
      </c>
      <c r="Q1068">
        <v>0.94</v>
      </c>
      <c r="AE1068" s="2"/>
      <c r="AK1068" s="2"/>
    </row>
    <row r="1069" spans="1:72" x14ac:dyDescent="0.45">
      <c r="A1069" t="s">
        <v>71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45">
      <c r="A1070" t="s">
        <v>71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45">
      <c r="A1071" t="s">
        <v>71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45">
      <c r="A1072" t="s">
        <v>71</v>
      </c>
      <c r="B1072" s="3">
        <v>41324</v>
      </c>
      <c r="Q1072">
        <v>0.93</v>
      </c>
      <c r="AE1072" s="2"/>
      <c r="AK1072" s="2"/>
    </row>
    <row r="1073" spans="1:65" x14ac:dyDescent="0.45">
      <c r="A1073" t="s">
        <v>71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163</v>
      </c>
    </row>
    <row r="1074" spans="1:65" x14ac:dyDescent="0.45">
      <c r="A1074" t="s">
        <v>71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45">
      <c r="A1075" t="s">
        <v>71</v>
      </c>
      <c r="B1075" s="3">
        <v>41338</v>
      </c>
      <c r="Q1075">
        <v>0.88</v>
      </c>
      <c r="U1075">
        <v>10</v>
      </c>
      <c r="AE1075" s="2"/>
      <c r="AK1075" s="2"/>
      <c r="AP1075" t="s">
        <v>159</v>
      </c>
      <c r="BL1075" t="s">
        <v>163</v>
      </c>
      <c r="BM1075" t="s">
        <v>169</v>
      </c>
    </row>
    <row r="1076" spans="1:65" x14ac:dyDescent="0.45">
      <c r="A1076" t="s">
        <v>71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163</v>
      </c>
    </row>
    <row r="1077" spans="1:65" x14ac:dyDescent="0.45">
      <c r="A1077" t="s">
        <v>71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45">
      <c r="A1078" t="s">
        <v>71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45">
      <c r="A1079" t="s">
        <v>71</v>
      </c>
      <c r="B1079" s="3">
        <v>41366</v>
      </c>
      <c r="Q1079">
        <v>0.59</v>
      </c>
      <c r="AE1079" s="2"/>
      <c r="AK1079" s="2"/>
    </row>
    <row r="1080" spans="1:65" x14ac:dyDescent="0.45">
      <c r="A1080" t="s">
        <v>72</v>
      </c>
      <c r="B1080" s="3">
        <v>41215</v>
      </c>
      <c r="AD1080">
        <v>2</v>
      </c>
      <c r="AE1080" s="2"/>
      <c r="AK1080" s="2"/>
    </row>
    <row r="1081" spans="1:65" x14ac:dyDescent="0.45">
      <c r="A1081" t="s">
        <v>72</v>
      </c>
      <c r="B1081" s="3">
        <v>41218</v>
      </c>
      <c r="AD1081">
        <v>2.79</v>
      </c>
      <c r="AE1081" s="2"/>
      <c r="AK1081" s="2"/>
    </row>
    <row r="1082" spans="1:65" x14ac:dyDescent="0.45">
      <c r="A1082" t="s">
        <v>72</v>
      </c>
      <c r="B1082" s="3">
        <v>41219</v>
      </c>
      <c r="AD1082">
        <v>2.89</v>
      </c>
      <c r="AE1082" s="2"/>
      <c r="AK1082" s="2"/>
    </row>
    <row r="1083" spans="1:65" x14ac:dyDescent="0.45">
      <c r="A1083" t="s">
        <v>72</v>
      </c>
      <c r="B1083" s="3">
        <v>41220</v>
      </c>
      <c r="AD1083">
        <v>2.98</v>
      </c>
      <c r="AE1083" s="2"/>
      <c r="AK1083" s="2"/>
    </row>
    <row r="1084" spans="1:65" x14ac:dyDescent="0.45">
      <c r="A1084" t="s">
        <v>72</v>
      </c>
      <c r="B1084" s="3">
        <v>41222</v>
      </c>
      <c r="AD1084">
        <v>3</v>
      </c>
      <c r="AE1084" s="2"/>
      <c r="AK1084" s="2"/>
    </row>
    <row r="1085" spans="1:65" x14ac:dyDescent="0.45">
      <c r="A1085" t="s">
        <v>72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45">
      <c r="A1086" t="s">
        <v>72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45">
      <c r="A1087" t="s">
        <v>72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45">
      <c r="A1088" t="s">
        <v>72</v>
      </c>
      <c r="B1088" s="3">
        <v>41246</v>
      </c>
      <c r="Q1088">
        <v>7.0000000000000007E-2</v>
      </c>
      <c r="AE1088" s="2"/>
      <c r="AK1088" s="2"/>
    </row>
    <row r="1089" spans="1:65" x14ac:dyDescent="0.45">
      <c r="A1089" t="s">
        <v>72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45">
      <c r="A1090" t="s">
        <v>72</v>
      </c>
      <c r="B1090" s="3">
        <v>41253</v>
      </c>
      <c r="Q1090">
        <v>0.18</v>
      </c>
      <c r="AE1090" s="2"/>
      <c r="AK1090" s="2"/>
    </row>
    <row r="1091" spans="1:65" x14ac:dyDescent="0.45">
      <c r="A1091" t="s">
        <v>72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45">
      <c r="A1092" t="s">
        <v>72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164</v>
      </c>
    </row>
    <row r="1093" spans="1:65" x14ac:dyDescent="0.45">
      <c r="A1093" t="s">
        <v>72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45">
      <c r="A1094" t="s">
        <v>72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45">
      <c r="A1095" t="s">
        <v>72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159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164</v>
      </c>
      <c r="BM1095" t="s">
        <v>170</v>
      </c>
    </row>
    <row r="1096" spans="1:65" x14ac:dyDescent="0.45">
      <c r="A1096" t="s">
        <v>72</v>
      </c>
      <c r="B1096" s="3">
        <v>41273</v>
      </c>
      <c r="Q1096">
        <v>0.51</v>
      </c>
      <c r="AE1096" s="2"/>
      <c r="AK1096" s="2"/>
    </row>
    <row r="1097" spans="1:65" x14ac:dyDescent="0.45">
      <c r="A1097" t="s">
        <v>72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159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164</v>
      </c>
      <c r="BM1097" t="s">
        <v>170</v>
      </c>
    </row>
    <row r="1098" spans="1:65" x14ac:dyDescent="0.45">
      <c r="A1098" t="s">
        <v>72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45">
      <c r="A1099" t="s">
        <v>72</v>
      </c>
      <c r="B1099" s="3">
        <v>41289</v>
      </c>
      <c r="AD1099">
        <v>5.5049999999999999</v>
      </c>
      <c r="AE1099" s="2"/>
      <c r="AK1099" s="2"/>
    </row>
    <row r="1100" spans="1:65" x14ac:dyDescent="0.45">
      <c r="A1100" t="s">
        <v>72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45">
      <c r="A1101" t="s">
        <v>72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45">
      <c r="A1102" t="s">
        <v>72</v>
      </c>
      <c r="B1102" s="3">
        <v>41292</v>
      </c>
      <c r="Q1102">
        <v>0.62</v>
      </c>
      <c r="AE1102" s="2"/>
      <c r="AK1102" s="2"/>
    </row>
    <row r="1103" spans="1:65" x14ac:dyDescent="0.45">
      <c r="A1103" t="s">
        <v>72</v>
      </c>
      <c r="B1103" s="3">
        <v>41295</v>
      </c>
      <c r="AD1103">
        <v>5.9550000000000001</v>
      </c>
      <c r="AE1103" s="2"/>
      <c r="AK1103" s="2"/>
    </row>
    <row r="1104" spans="1:65" x14ac:dyDescent="0.45">
      <c r="A1104" t="s">
        <v>72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45">
      <c r="A1105" t="s">
        <v>72</v>
      </c>
      <c r="B1105" s="3">
        <v>41298</v>
      </c>
      <c r="U1105">
        <v>7</v>
      </c>
      <c r="AD1105">
        <v>6.13</v>
      </c>
      <c r="AE1105" s="2"/>
      <c r="AK1105" s="2"/>
      <c r="AP1105" t="s">
        <v>159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164</v>
      </c>
      <c r="BM1105" t="s">
        <v>170</v>
      </c>
    </row>
    <row r="1106" spans="1:72" x14ac:dyDescent="0.45">
      <c r="A1106" t="s">
        <v>72</v>
      </c>
      <c r="B1106" s="3">
        <v>41299</v>
      </c>
      <c r="Q1106">
        <v>0.75</v>
      </c>
      <c r="AE1106" s="2"/>
      <c r="AK1106" s="2"/>
    </row>
    <row r="1107" spans="1:72" x14ac:dyDescent="0.45">
      <c r="A1107" t="s">
        <v>72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0.24465125999999995</v>
      </c>
      <c r="N1107" s="4">
        <f>M1107/O1107</f>
        <v>5.3440642201834851E-3</v>
      </c>
      <c r="O1107" s="4">
        <f>O1114*scaller</f>
        <v>45.78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0.39235126000000003</v>
      </c>
      <c r="AF1107" s="4">
        <f>AE1107/AG1107</f>
        <v>6.5250500582072178E-3</v>
      </c>
      <c r="AG1107" s="4">
        <f>AG1114*scaller</f>
        <v>60.13</v>
      </c>
      <c r="AH1107" s="4">
        <f>AE1107+M1107</f>
        <v>0.63700252000000002</v>
      </c>
      <c r="AI1107" s="4">
        <f>AH1107/AJ1107</f>
        <v>6.0145644415069404E-3</v>
      </c>
      <c r="AJ1107" s="4">
        <f>AG1107+O1107</f>
        <v>105.91</v>
      </c>
      <c r="AK1107" s="4">
        <f>BS1107-AH1107</f>
        <v>1.4829887800000001</v>
      </c>
      <c r="AL1107" s="4">
        <f>AK1107/AM1107</f>
        <v>5.7751033139919793E-3</v>
      </c>
      <c r="AM1107" s="4">
        <f>BT1107-AJ1107</f>
        <v>256.78999999999996</v>
      </c>
      <c r="BK1107" t="s">
        <v>164</v>
      </c>
      <c r="BS1107">
        <v>2.1199913000000001</v>
      </c>
      <c r="BT1107">
        <v>362.7</v>
      </c>
    </row>
    <row r="1108" spans="1:72" x14ac:dyDescent="0.45">
      <c r="A1108" t="s">
        <v>72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45">
      <c r="A1109" t="s">
        <v>72</v>
      </c>
      <c r="B1109" s="3">
        <v>41306</v>
      </c>
      <c r="Q1109">
        <v>0.7</v>
      </c>
      <c r="AE1109" s="2"/>
      <c r="AK1109" s="2"/>
    </row>
    <row r="1110" spans="1:72" x14ac:dyDescent="0.45">
      <c r="A1110" t="s">
        <v>72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45">
      <c r="A1111" t="s">
        <v>72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45">
      <c r="A1112" t="s">
        <v>72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45">
      <c r="A1113" t="s">
        <v>72</v>
      </c>
      <c r="B1113" s="3">
        <v>41324</v>
      </c>
      <c r="Q1113">
        <v>0.59</v>
      </c>
      <c r="AE1113" s="2"/>
      <c r="AK1113" s="2"/>
    </row>
    <row r="1114" spans="1:72" x14ac:dyDescent="0.45">
      <c r="A1114" t="s">
        <v>72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164</v>
      </c>
    </row>
    <row r="1115" spans="1:72" x14ac:dyDescent="0.45">
      <c r="A1115" t="s">
        <v>72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45">
      <c r="A1116" t="s">
        <v>72</v>
      </c>
      <c r="B1116" s="3">
        <v>41338</v>
      </c>
      <c r="Q1116">
        <v>0.5</v>
      </c>
      <c r="AE1116" s="2"/>
      <c r="AK1116" s="2"/>
    </row>
    <row r="1117" spans="1:72" x14ac:dyDescent="0.45">
      <c r="A1117" t="s">
        <v>72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164</v>
      </c>
    </row>
    <row r="1118" spans="1:72" x14ac:dyDescent="0.45">
      <c r="A1118" t="s">
        <v>72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45">
      <c r="A1119" t="s">
        <v>72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45">
      <c r="A1120" t="s">
        <v>72</v>
      </c>
      <c r="B1120" s="3">
        <v>41366</v>
      </c>
      <c r="Q1120">
        <v>0.18</v>
      </c>
      <c r="AE1120" s="2"/>
      <c r="AK1120" s="2"/>
    </row>
    <row r="1121" spans="1:63" x14ac:dyDescent="0.45">
      <c r="A1121" t="s">
        <v>73</v>
      </c>
      <c r="B1121" s="3">
        <v>41215</v>
      </c>
      <c r="AD1121">
        <v>2</v>
      </c>
      <c r="AE1121" s="2"/>
      <c r="AK1121" s="2"/>
    </row>
    <row r="1122" spans="1:63" x14ac:dyDescent="0.45">
      <c r="A1122" t="s">
        <v>73</v>
      </c>
      <c r="B1122" s="3">
        <v>41218</v>
      </c>
      <c r="AD1122">
        <v>2.63</v>
      </c>
      <c r="AE1122" s="2"/>
      <c r="AK1122" s="2"/>
    </row>
    <row r="1123" spans="1:63" x14ac:dyDescent="0.45">
      <c r="A1123" t="s">
        <v>73</v>
      </c>
      <c r="B1123" s="3">
        <v>41219</v>
      </c>
      <c r="AD1123">
        <v>2.89</v>
      </c>
      <c r="AE1123" s="2"/>
      <c r="AK1123" s="2"/>
    </row>
    <row r="1124" spans="1:63" x14ac:dyDescent="0.45">
      <c r="A1124" t="s">
        <v>73</v>
      </c>
      <c r="B1124" s="3">
        <v>41220</v>
      </c>
      <c r="AD1124">
        <v>2.99</v>
      </c>
      <c r="AE1124" s="2"/>
      <c r="AK1124" s="2"/>
    </row>
    <row r="1125" spans="1:63" x14ac:dyDescent="0.45">
      <c r="A1125" t="s">
        <v>73</v>
      </c>
      <c r="B1125" s="3">
        <v>41222</v>
      </c>
      <c r="AD1125">
        <v>3</v>
      </c>
      <c r="AE1125" s="2"/>
      <c r="AK1125" s="2"/>
    </row>
    <row r="1126" spans="1:63" x14ac:dyDescent="0.45">
      <c r="A1126" t="s">
        <v>73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45">
      <c r="A1127" t="s">
        <v>73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45">
      <c r="A1128" t="s">
        <v>73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45">
      <c r="A1129" t="s">
        <v>73</v>
      </c>
      <c r="B1129" s="3">
        <v>41246</v>
      </c>
      <c r="Q1129">
        <v>7.0000000000000007E-2</v>
      </c>
      <c r="AE1129" s="2"/>
      <c r="AK1129" s="2"/>
    </row>
    <row r="1130" spans="1:63" x14ac:dyDescent="0.45">
      <c r="A1130" t="s">
        <v>73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45">
      <c r="A1131" t="s">
        <v>73</v>
      </c>
      <c r="B1131" s="3">
        <v>41253</v>
      </c>
      <c r="Q1131">
        <v>0.18</v>
      </c>
      <c r="AE1131" s="2"/>
      <c r="AK1131" s="2"/>
    </row>
    <row r="1132" spans="1:63" x14ac:dyDescent="0.45">
      <c r="A1132" t="s">
        <v>73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45">
      <c r="A1133" t="s">
        <v>73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165</v>
      </c>
    </row>
    <row r="1134" spans="1:63" x14ac:dyDescent="0.45">
      <c r="A1134" t="s">
        <v>73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45">
      <c r="A1135" t="s">
        <v>73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45">
      <c r="A1136" t="s">
        <v>73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45">
      <c r="A1137" t="s">
        <v>73</v>
      </c>
      <c r="B1137" s="3">
        <v>41273</v>
      </c>
      <c r="Q1137">
        <v>0.74</v>
      </c>
      <c r="AE1137" s="2"/>
      <c r="AK1137" s="2"/>
    </row>
    <row r="1138" spans="1:72" x14ac:dyDescent="0.45">
      <c r="A1138" t="s">
        <v>73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45">
      <c r="A1139" t="s">
        <v>73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45">
      <c r="A1140" t="s">
        <v>73</v>
      </c>
      <c r="B1140" s="3">
        <v>41289</v>
      </c>
      <c r="AD1140">
        <v>5.5250000000000004</v>
      </c>
      <c r="AE1140" s="2"/>
      <c r="AK1140" s="2"/>
    </row>
    <row r="1141" spans="1:72" x14ac:dyDescent="0.45">
      <c r="A1141" t="s">
        <v>73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45">
      <c r="A1142" t="s">
        <v>73</v>
      </c>
      <c r="B1142" s="3">
        <v>41291</v>
      </c>
      <c r="U1142">
        <v>4</v>
      </c>
      <c r="AD1142">
        <v>5.57</v>
      </c>
      <c r="AE1142" s="2"/>
      <c r="AK1142" s="2"/>
      <c r="AP1142" t="s">
        <v>160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165</v>
      </c>
      <c r="BM1142" t="s">
        <v>169</v>
      </c>
    </row>
    <row r="1143" spans="1:72" x14ac:dyDescent="0.45">
      <c r="A1143" t="s">
        <v>73</v>
      </c>
      <c r="B1143" s="3">
        <v>41292</v>
      </c>
      <c r="Q1143">
        <v>0.93</v>
      </c>
      <c r="AE1143" s="2"/>
      <c r="AK1143" s="2"/>
    </row>
    <row r="1144" spans="1:72" x14ac:dyDescent="0.45">
      <c r="A1144" t="s">
        <v>73</v>
      </c>
      <c r="B1144" s="3">
        <v>41295</v>
      </c>
      <c r="AD1144">
        <v>5.85</v>
      </c>
      <c r="AE1144" s="2"/>
      <c r="AK1144" s="2"/>
    </row>
    <row r="1145" spans="1:72" x14ac:dyDescent="0.45">
      <c r="A1145" t="s">
        <v>73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45">
      <c r="A1146" t="s">
        <v>73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45">
      <c r="A1147" t="s">
        <v>73</v>
      </c>
      <c r="B1147" s="3">
        <v>41299</v>
      </c>
      <c r="Q1147">
        <v>0.97</v>
      </c>
      <c r="AE1147" s="2"/>
      <c r="AK1147" s="2"/>
    </row>
    <row r="1148" spans="1:72" x14ac:dyDescent="0.45">
      <c r="A1148" t="s">
        <v>73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0.97025802999999988</v>
      </c>
      <c r="N1148" s="4">
        <f>M1148/O1148</f>
        <v>6.2520654036986928E-3</v>
      </c>
      <c r="O1148" s="4">
        <f>O1155*scaller</f>
        <v>155.18999999999997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1.30543119</v>
      </c>
      <c r="AF1148" s="4">
        <f>AE1148/AG1148</f>
        <v>7.7866459290187899E-3</v>
      </c>
      <c r="AG1148" s="4">
        <f>AG1155*scaller</f>
        <v>167.64999999999998</v>
      </c>
      <c r="AH1148" s="4">
        <f>AE1148+M1148</f>
        <v>2.2756892199999998</v>
      </c>
      <c r="AI1148" s="4">
        <f>AH1148/AJ1148</f>
        <v>7.0489692107545548E-3</v>
      </c>
      <c r="AJ1148" s="4">
        <f>AG1148+O1148</f>
        <v>322.83999999999992</v>
      </c>
      <c r="AK1148" s="4">
        <f>BS1148-AH1148</f>
        <v>2.69336698</v>
      </c>
      <c r="AL1148" s="4">
        <f>AK1148/AM1148</f>
        <v>5.5038560160209238E-3</v>
      </c>
      <c r="AM1148" s="4">
        <f>BT1148-AJ1148</f>
        <v>489.36000000000013</v>
      </c>
      <c r="BK1148" t="s">
        <v>165</v>
      </c>
      <c r="BS1148">
        <v>4.9690561999999998</v>
      </c>
      <c r="BT1148">
        <v>812.2</v>
      </c>
    </row>
    <row r="1149" spans="1:72" x14ac:dyDescent="0.45">
      <c r="A1149" t="s">
        <v>73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45">
      <c r="A1150" t="s">
        <v>73</v>
      </c>
      <c r="B1150" s="3">
        <v>41306</v>
      </c>
      <c r="Q1150">
        <v>0.97</v>
      </c>
      <c r="AE1150" s="2"/>
      <c r="AK1150" s="2"/>
    </row>
    <row r="1151" spans="1:72" x14ac:dyDescent="0.45">
      <c r="A1151" t="s">
        <v>73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45">
      <c r="A1152" t="s">
        <v>73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45">
      <c r="A1153" t="s">
        <v>73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45">
      <c r="A1154" t="s">
        <v>73</v>
      </c>
      <c r="B1154" s="3">
        <v>41324</v>
      </c>
      <c r="Q1154">
        <v>0.96</v>
      </c>
      <c r="AE1154" s="2"/>
      <c r="AK1154" s="2"/>
    </row>
    <row r="1155" spans="1:63" x14ac:dyDescent="0.45">
      <c r="A1155" t="s">
        <v>73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165</v>
      </c>
    </row>
    <row r="1156" spans="1:63" x14ac:dyDescent="0.45">
      <c r="A1156" t="s">
        <v>73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45">
      <c r="A1157" t="s">
        <v>73</v>
      </c>
      <c r="B1157" s="3">
        <v>41338</v>
      </c>
      <c r="Q1157">
        <v>0.94</v>
      </c>
      <c r="AE1157" s="2"/>
      <c r="AK1157" s="2"/>
    </row>
    <row r="1158" spans="1:63" x14ac:dyDescent="0.45">
      <c r="A1158" t="s">
        <v>73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165</v>
      </c>
    </row>
    <row r="1159" spans="1:63" x14ac:dyDescent="0.45">
      <c r="A1159" t="s">
        <v>73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45">
      <c r="A1160" t="s">
        <v>73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45">
      <c r="A1161" t="s">
        <v>73</v>
      </c>
      <c r="B1161" s="3">
        <v>41366</v>
      </c>
      <c r="Q1161">
        <v>0.57999999999999996</v>
      </c>
      <c r="AE1161" s="2"/>
      <c r="AK1161" s="2"/>
    </row>
    <row r="1162" spans="1:63" x14ac:dyDescent="0.45">
      <c r="A1162" t="s">
        <v>74</v>
      </c>
      <c r="B1162" s="3">
        <v>41215</v>
      </c>
      <c r="AD1162">
        <v>2</v>
      </c>
      <c r="AE1162" s="2"/>
      <c r="AK1162" s="2"/>
    </row>
    <row r="1163" spans="1:63" x14ac:dyDescent="0.45">
      <c r="A1163" t="s">
        <v>74</v>
      </c>
      <c r="B1163" s="3">
        <v>41218</v>
      </c>
      <c r="AD1163">
        <v>2.86</v>
      </c>
      <c r="AE1163" s="2"/>
      <c r="AK1163" s="2"/>
    </row>
    <row r="1164" spans="1:63" x14ac:dyDescent="0.45">
      <c r="A1164" t="s">
        <v>74</v>
      </c>
      <c r="B1164" s="3">
        <v>41219</v>
      </c>
      <c r="AD1164">
        <v>2.85</v>
      </c>
      <c r="AE1164" s="2"/>
      <c r="AK1164" s="2"/>
    </row>
    <row r="1165" spans="1:63" x14ac:dyDescent="0.45">
      <c r="A1165" t="s">
        <v>74</v>
      </c>
      <c r="B1165" s="3">
        <v>41220</v>
      </c>
      <c r="AD1165">
        <v>3</v>
      </c>
      <c r="AE1165" s="2"/>
      <c r="AK1165" s="2"/>
    </row>
    <row r="1166" spans="1:63" x14ac:dyDescent="0.45">
      <c r="A1166" t="s">
        <v>74</v>
      </c>
      <c r="B1166" s="3">
        <v>41222</v>
      </c>
      <c r="AD1166">
        <v>3</v>
      </c>
      <c r="AE1166" s="2"/>
      <c r="AK1166" s="2"/>
    </row>
    <row r="1167" spans="1:63" x14ac:dyDescent="0.45">
      <c r="A1167" t="s">
        <v>74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45">
      <c r="A1168" t="s">
        <v>74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45">
      <c r="A1169" t="s">
        <v>74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45">
      <c r="A1170" t="s">
        <v>74</v>
      </c>
      <c r="B1170" s="3">
        <v>41246</v>
      </c>
      <c r="Q1170">
        <v>0.09</v>
      </c>
      <c r="AE1170" s="2"/>
      <c r="AK1170" s="2"/>
    </row>
    <row r="1171" spans="1:65" x14ac:dyDescent="0.45">
      <c r="A1171" t="s">
        <v>74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45">
      <c r="A1172" t="s">
        <v>74</v>
      </c>
      <c r="B1172" s="3">
        <v>41253</v>
      </c>
      <c r="Q1172">
        <v>0.19</v>
      </c>
      <c r="AE1172" s="2"/>
      <c r="AK1172" s="2"/>
    </row>
    <row r="1173" spans="1:65" x14ac:dyDescent="0.45">
      <c r="A1173" t="s">
        <v>74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45">
      <c r="A1174" t="s">
        <v>74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166</v>
      </c>
    </row>
    <row r="1175" spans="1:65" x14ac:dyDescent="0.45">
      <c r="A1175" t="s">
        <v>74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45">
      <c r="A1176" t="s">
        <v>74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45">
      <c r="A1177" t="s">
        <v>74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45">
      <c r="A1178" t="s">
        <v>74</v>
      </c>
      <c r="B1178" s="3">
        <v>41273</v>
      </c>
      <c r="Q1178">
        <v>0.54</v>
      </c>
      <c r="AE1178" s="2"/>
      <c r="AK1178" s="2"/>
    </row>
    <row r="1179" spans="1:65" x14ac:dyDescent="0.45">
      <c r="A1179" t="s">
        <v>74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160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166</v>
      </c>
      <c r="BM1179" t="s">
        <v>170</v>
      </c>
    </row>
    <row r="1180" spans="1:65" x14ac:dyDescent="0.45">
      <c r="A1180" t="s">
        <v>74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45">
      <c r="A1181" t="s">
        <v>74</v>
      </c>
      <c r="B1181" s="3">
        <v>41289</v>
      </c>
      <c r="AD1181">
        <v>5.52</v>
      </c>
      <c r="AE1181" s="2"/>
      <c r="AK1181" s="2"/>
    </row>
    <row r="1182" spans="1:65" x14ac:dyDescent="0.45">
      <c r="A1182" t="s">
        <v>74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45">
      <c r="A1183" t="s">
        <v>74</v>
      </c>
      <c r="B1183" s="3">
        <v>41291</v>
      </c>
      <c r="U1183">
        <v>6</v>
      </c>
      <c r="AD1183">
        <v>5.665</v>
      </c>
      <c r="AE1183" s="2"/>
      <c r="AK1183" s="2"/>
      <c r="AP1183" t="s">
        <v>160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166</v>
      </c>
      <c r="BM1183" t="s">
        <v>170</v>
      </c>
    </row>
    <row r="1184" spans="1:65" x14ac:dyDescent="0.45">
      <c r="A1184" t="s">
        <v>74</v>
      </c>
      <c r="B1184" s="3">
        <v>41292</v>
      </c>
      <c r="Q1184">
        <v>0.68</v>
      </c>
      <c r="AE1184" s="2"/>
      <c r="AK1184" s="2"/>
    </row>
    <row r="1185" spans="1:72" x14ac:dyDescent="0.45">
      <c r="A1185" t="s">
        <v>74</v>
      </c>
      <c r="B1185" s="3">
        <v>41295</v>
      </c>
      <c r="AD1185">
        <v>5.98</v>
      </c>
      <c r="AE1185" s="2"/>
      <c r="AK1185" s="2"/>
    </row>
    <row r="1186" spans="1:72" x14ac:dyDescent="0.45">
      <c r="A1186" t="s">
        <v>74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45">
      <c r="A1187" t="s">
        <v>74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45">
      <c r="A1188" t="s">
        <v>74</v>
      </c>
      <c r="B1188" s="3">
        <v>41299</v>
      </c>
      <c r="Q1188">
        <v>0.74</v>
      </c>
      <c r="AE1188" s="2"/>
      <c r="AK1188" s="2"/>
    </row>
    <row r="1189" spans="1:72" x14ac:dyDescent="0.45">
      <c r="A1189" t="s">
        <v>74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0.33229048999999994</v>
      </c>
      <c r="N1189" s="4">
        <f>M1189/O1189</f>
        <v>5.6511988095238087E-3</v>
      </c>
      <c r="O1189" s="4">
        <f>O1196*scaller</f>
        <v>58.8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0.56445619999999996</v>
      </c>
      <c r="AF1189" s="4">
        <f>AE1189/AG1189</f>
        <v>6.3895879556259902E-3</v>
      </c>
      <c r="AG1189" s="4">
        <f>AG1196*scaller</f>
        <v>88.34</v>
      </c>
      <c r="AH1189" s="4">
        <f>AE1189+M1189</f>
        <v>0.89674668999999985</v>
      </c>
      <c r="AI1189" s="4">
        <f>AH1189/AJ1189</f>
        <v>6.0945133206470022E-3</v>
      </c>
      <c r="AJ1189" s="4">
        <f>AG1189+O1189</f>
        <v>147.13999999999999</v>
      </c>
      <c r="AK1189" s="4">
        <f>BS1189-AH1189</f>
        <v>2.21633061</v>
      </c>
      <c r="AL1189" s="4">
        <f>AK1189/AM1189</f>
        <v>7.6859849146899703E-3</v>
      </c>
      <c r="AM1189" s="4">
        <f>BT1189-AJ1189</f>
        <v>288.36</v>
      </c>
      <c r="BK1189" t="s">
        <v>166</v>
      </c>
      <c r="BS1189">
        <v>3.1130773</v>
      </c>
      <c r="BT1189">
        <v>435.5</v>
      </c>
    </row>
    <row r="1190" spans="1:72" x14ac:dyDescent="0.45">
      <c r="A1190" t="s">
        <v>74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45">
      <c r="A1191" t="s">
        <v>74</v>
      </c>
      <c r="B1191" s="3">
        <v>41306</v>
      </c>
      <c r="Q1191">
        <v>0.71</v>
      </c>
      <c r="AE1191" s="2"/>
      <c r="AK1191" s="2"/>
    </row>
    <row r="1192" spans="1:72" x14ac:dyDescent="0.45">
      <c r="A1192" t="s">
        <v>74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45">
      <c r="A1193" t="s">
        <v>74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45">
      <c r="A1194" t="s">
        <v>74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45">
      <c r="A1195" t="s">
        <v>74</v>
      </c>
      <c r="B1195" s="3">
        <v>41324</v>
      </c>
      <c r="Q1195">
        <v>0.66</v>
      </c>
      <c r="AE1195" s="2"/>
      <c r="AK1195" s="2"/>
    </row>
    <row r="1196" spans="1:72" x14ac:dyDescent="0.45">
      <c r="A1196" t="s">
        <v>74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166</v>
      </c>
    </row>
    <row r="1197" spans="1:72" x14ac:dyDescent="0.45">
      <c r="A1197" t="s">
        <v>74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45">
      <c r="A1198" t="s">
        <v>74</v>
      </c>
      <c r="B1198" s="3">
        <v>41338</v>
      </c>
      <c r="Q1198">
        <v>0.45</v>
      </c>
      <c r="AE1198" s="2"/>
      <c r="AK1198" s="2"/>
    </row>
    <row r="1199" spans="1:72" x14ac:dyDescent="0.45">
      <c r="A1199" t="s">
        <v>74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166</v>
      </c>
    </row>
    <row r="1200" spans="1:72" x14ac:dyDescent="0.45">
      <c r="A1200" t="s">
        <v>74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45">
      <c r="A1201" t="s">
        <v>74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45">
      <c r="A1202" t="s">
        <v>74</v>
      </c>
      <c r="B1202" s="3">
        <v>41366</v>
      </c>
      <c r="Q1202">
        <v>0.17</v>
      </c>
      <c r="AE1202" s="2"/>
      <c r="AK1202" s="2"/>
    </row>
    <row r="1203" spans="1:63" x14ac:dyDescent="0.45">
      <c r="A1203" t="s">
        <v>75</v>
      </c>
      <c r="B1203" s="3">
        <v>41215</v>
      </c>
      <c r="AD1203">
        <v>2</v>
      </c>
      <c r="AE1203" s="2"/>
      <c r="AK1203" s="2"/>
    </row>
    <row r="1204" spans="1:63" x14ac:dyDescent="0.45">
      <c r="A1204" t="s">
        <v>75</v>
      </c>
      <c r="B1204" s="3">
        <v>41218</v>
      </c>
      <c r="AD1204">
        <v>2.86</v>
      </c>
      <c r="AE1204" s="2"/>
      <c r="AK1204" s="2"/>
    </row>
    <row r="1205" spans="1:63" x14ac:dyDescent="0.45">
      <c r="A1205" t="s">
        <v>75</v>
      </c>
      <c r="B1205" s="3">
        <v>41219</v>
      </c>
      <c r="AD1205">
        <v>2.89</v>
      </c>
      <c r="AE1205" s="2"/>
      <c r="AK1205" s="2"/>
    </row>
    <row r="1206" spans="1:63" x14ac:dyDescent="0.45">
      <c r="A1206" t="s">
        <v>75</v>
      </c>
      <c r="B1206" s="3">
        <v>41220</v>
      </c>
      <c r="AD1206">
        <v>3.03</v>
      </c>
      <c r="AE1206" s="2"/>
      <c r="AK1206" s="2"/>
    </row>
    <row r="1207" spans="1:63" x14ac:dyDescent="0.45">
      <c r="A1207" t="s">
        <v>75</v>
      </c>
      <c r="B1207" s="3">
        <v>41222</v>
      </c>
      <c r="AD1207">
        <v>3</v>
      </c>
      <c r="AE1207" s="2"/>
      <c r="AK1207" s="2"/>
    </row>
    <row r="1208" spans="1:63" x14ac:dyDescent="0.45">
      <c r="A1208" t="s">
        <v>75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45">
      <c r="A1209" t="s">
        <v>75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45">
      <c r="A1210" t="s">
        <v>75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45">
      <c r="A1211" t="s">
        <v>75</v>
      </c>
      <c r="B1211" s="3">
        <v>41246</v>
      </c>
      <c r="Q1211">
        <v>0.08</v>
      </c>
      <c r="AE1211" s="2"/>
      <c r="AK1211" s="2"/>
    </row>
    <row r="1212" spans="1:63" x14ac:dyDescent="0.45">
      <c r="A1212" t="s">
        <v>75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45">
      <c r="A1213" t="s">
        <v>75</v>
      </c>
      <c r="B1213" s="3">
        <v>41253</v>
      </c>
      <c r="Q1213">
        <v>0.18</v>
      </c>
      <c r="AE1213" s="2"/>
      <c r="AK1213" s="2"/>
    </row>
    <row r="1214" spans="1:63" x14ac:dyDescent="0.45">
      <c r="A1214" t="s">
        <v>75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45">
      <c r="A1215" t="s">
        <v>75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167</v>
      </c>
    </row>
    <row r="1216" spans="1:63" x14ac:dyDescent="0.45">
      <c r="A1216" t="s">
        <v>75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45">
      <c r="A1217" t="s">
        <v>75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45">
      <c r="A1218" t="s">
        <v>75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45">
      <c r="A1219" t="s">
        <v>75</v>
      </c>
      <c r="B1219" s="3">
        <v>41273</v>
      </c>
      <c r="Q1219">
        <v>0.75</v>
      </c>
      <c r="AE1219" s="2"/>
      <c r="AK1219" s="2"/>
    </row>
    <row r="1220" spans="1:72" x14ac:dyDescent="0.45">
      <c r="A1220" t="s">
        <v>75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45">
      <c r="A1221" t="s">
        <v>75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45">
      <c r="A1222" t="s">
        <v>75</v>
      </c>
      <c r="B1222" s="3">
        <v>41289</v>
      </c>
      <c r="AD1222">
        <v>5.5149999999999997</v>
      </c>
      <c r="AE1222" s="2"/>
      <c r="AK1222" s="2"/>
    </row>
    <row r="1223" spans="1:72" x14ac:dyDescent="0.45">
      <c r="A1223" t="s">
        <v>75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45">
      <c r="A1224" t="s">
        <v>75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45">
      <c r="A1225" t="s">
        <v>75</v>
      </c>
      <c r="B1225" s="3">
        <v>41292</v>
      </c>
      <c r="Q1225">
        <v>0.93</v>
      </c>
      <c r="AE1225" s="2"/>
      <c r="AK1225" s="2"/>
    </row>
    <row r="1226" spans="1:72" x14ac:dyDescent="0.45">
      <c r="A1226" t="s">
        <v>75</v>
      </c>
      <c r="B1226" s="3">
        <v>41295</v>
      </c>
      <c r="AD1226">
        <v>5.9050000000000002</v>
      </c>
      <c r="AE1226" s="2"/>
      <c r="AK1226" s="2"/>
    </row>
    <row r="1227" spans="1:72" x14ac:dyDescent="0.45">
      <c r="A1227" t="s">
        <v>75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45">
      <c r="A1228" t="s">
        <v>75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45">
      <c r="A1229" t="s">
        <v>75</v>
      </c>
      <c r="B1229" s="3">
        <v>41299</v>
      </c>
      <c r="Q1229">
        <v>0.97</v>
      </c>
      <c r="AE1229" s="2"/>
      <c r="AK1229" s="2"/>
    </row>
    <row r="1230" spans="1:72" x14ac:dyDescent="0.45">
      <c r="A1230" t="s">
        <v>75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1.4696114999999998</v>
      </c>
      <c r="N1230" s="4">
        <f>M1230/O1230</f>
        <v>7.2022126929674095E-3</v>
      </c>
      <c r="O1230" s="4">
        <f>O1237*scaller</f>
        <v>204.04999999999998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1.4931418599999997</v>
      </c>
      <c r="AF1230" s="4">
        <f>AE1230/AG1230</f>
        <v>7.7061408959537558E-3</v>
      </c>
      <c r="AG1230" s="4">
        <f>AG1237*scaller</f>
        <v>193.76</v>
      </c>
      <c r="AH1230" s="4">
        <f>AE1230+M1230</f>
        <v>2.9627533599999998</v>
      </c>
      <c r="AI1230" s="4">
        <f>AH1230/AJ1230</f>
        <v>7.44765933485835E-3</v>
      </c>
      <c r="AJ1230" s="4">
        <f>AG1230+O1230</f>
        <v>397.80999999999995</v>
      </c>
      <c r="AK1230" s="4">
        <f>BS1230-AH1230</f>
        <v>3.2879693400000001</v>
      </c>
      <c r="AL1230" s="4">
        <f>AK1230/AM1230</f>
        <v>5.9869432072688867E-3</v>
      </c>
      <c r="AM1230" s="4">
        <f>BT1230-AJ1230</f>
        <v>549.19000000000005</v>
      </c>
      <c r="BK1230" t="s">
        <v>167</v>
      </c>
      <c r="BS1230">
        <v>6.2507226999999999</v>
      </c>
      <c r="BT1230">
        <v>947</v>
      </c>
    </row>
    <row r="1231" spans="1:72" x14ac:dyDescent="0.45">
      <c r="A1231" t="s">
        <v>75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45">
      <c r="A1232" t="s">
        <v>75</v>
      </c>
      <c r="B1232" s="3">
        <v>41306</v>
      </c>
      <c r="Q1232">
        <v>0.97</v>
      </c>
      <c r="AE1232" s="2"/>
      <c r="AK1232" s="2"/>
    </row>
    <row r="1233" spans="1:63" x14ac:dyDescent="0.45">
      <c r="A1233" t="s">
        <v>75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45">
      <c r="A1234" t="s">
        <v>75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45">
      <c r="A1235" t="s">
        <v>75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45">
      <c r="A1236" t="s">
        <v>75</v>
      </c>
      <c r="B1236" s="3">
        <v>41324</v>
      </c>
      <c r="Q1236">
        <v>0.97</v>
      </c>
      <c r="AE1236" s="2"/>
      <c r="AK1236" s="2"/>
    </row>
    <row r="1237" spans="1:63" x14ac:dyDescent="0.45">
      <c r="A1237" t="s">
        <v>75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167</v>
      </c>
    </row>
    <row r="1238" spans="1:63" x14ac:dyDescent="0.45">
      <c r="A1238" t="s">
        <v>75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45">
      <c r="A1239" t="s">
        <v>75</v>
      </c>
      <c r="B1239" s="3">
        <v>41338</v>
      </c>
      <c r="Q1239">
        <v>0.95</v>
      </c>
      <c r="AE1239" s="2"/>
      <c r="AK1239" s="2"/>
    </row>
    <row r="1240" spans="1:63" x14ac:dyDescent="0.45">
      <c r="A1240" t="s">
        <v>75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167</v>
      </c>
    </row>
    <row r="1241" spans="1:63" x14ac:dyDescent="0.45">
      <c r="A1241" t="s">
        <v>75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45">
      <c r="A1242" t="s">
        <v>75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45">
      <c r="A1243" t="s">
        <v>75</v>
      </c>
      <c r="B1243" s="3">
        <v>41366</v>
      </c>
      <c r="Q1243">
        <v>0.7</v>
      </c>
      <c r="AE1243" s="2"/>
      <c r="AK1243" s="2"/>
    </row>
    <row r="1244" spans="1:63" x14ac:dyDescent="0.45">
      <c r="A1244" t="s">
        <v>76</v>
      </c>
      <c r="B1244" s="3">
        <v>41215</v>
      </c>
      <c r="AD1244">
        <v>2</v>
      </c>
      <c r="AE1244" s="2"/>
      <c r="AK1244" s="2"/>
    </row>
    <row r="1245" spans="1:63" x14ac:dyDescent="0.45">
      <c r="A1245" t="s">
        <v>76</v>
      </c>
      <c r="B1245" s="3">
        <v>41218</v>
      </c>
      <c r="AD1245">
        <v>2.63</v>
      </c>
      <c r="AE1245" s="2"/>
      <c r="AK1245" s="2"/>
    </row>
    <row r="1246" spans="1:63" x14ac:dyDescent="0.45">
      <c r="A1246" t="s">
        <v>76</v>
      </c>
      <c r="B1246" s="3">
        <v>41219</v>
      </c>
      <c r="AD1246">
        <v>2.76</v>
      </c>
      <c r="AE1246" s="2"/>
      <c r="AK1246" s="2"/>
    </row>
    <row r="1247" spans="1:63" x14ac:dyDescent="0.45">
      <c r="A1247" t="s">
        <v>76</v>
      </c>
      <c r="B1247" s="3">
        <v>41220</v>
      </c>
      <c r="AD1247">
        <v>2.96</v>
      </c>
      <c r="AE1247" s="2"/>
      <c r="AK1247" s="2"/>
    </row>
    <row r="1248" spans="1:63" x14ac:dyDescent="0.45">
      <c r="A1248" t="s">
        <v>76</v>
      </c>
      <c r="B1248" s="3">
        <v>41222</v>
      </c>
      <c r="AD1248">
        <v>3</v>
      </c>
      <c r="AE1248" s="2"/>
      <c r="AK1248" s="2"/>
    </row>
    <row r="1249" spans="1:65" x14ac:dyDescent="0.45">
      <c r="A1249" t="s">
        <v>76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45">
      <c r="A1250" t="s">
        <v>76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45">
      <c r="A1251" t="s">
        <v>76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45">
      <c r="A1252" t="s">
        <v>76</v>
      </c>
      <c r="B1252" s="3">
        <v>41246</v>
      </c>
      <c r="Q1252">
        <v>0.08</v>
      </c>
      <c r="AE1252" s="2"/>
      <c r="AK1252" s="2"/>
    </row>
    <row r="1253" spans="1:65" x14ac:dyDescent="0.45">
      <c r="A1253" t="s">
        <v>76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45">
      <c r="A1254" t="s">
        <v>76</v>
      </c>
      <c r="B1254" s="3">
        <v>41253</v>
      </c>
      <c r="Q1254">
        <v>0.18</v>
      </c>
      <c r="AE1254" s="2"/>
      <c r="AK1254" s="2"/>
    </row>
    <row r="1255" spans="1:65" x14ac:dyDescent="0.45">
      <c r="A1255" t="s">
        <v>76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45">
      <c r="A1256" t="s">
        <v>76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168</v>
      </c>
    </row>
    <row r="1257" spans="1:65" x14ac:dyDescent="0.45">
      <c r="A1257" t="s">
        <v>76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45">
      <c r="A1258" t="s">
        <v>76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45">
      <c r="A1259" t="s">
        <v>76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45">
      <c r="A1260" t="s">
        <v>76</v>
      </c>
      <c r="B1260" s="3">
        <v>41273</v>
      </c>
      <c r="Q1260">
        <v>0.56000000000000005</v>
      </c>
      <c r="AE1260" s="2"/>
      <c r="AK1260" s="2"/>
    </row>
    <row r="1261" spans="1:65" x14ac:dyDescent="0.45">
      <c r="A1261" t="s">
        <v>76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161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168</v>
      </c>
      <c r="BM1261" t="s">
        <v>170</v>
      </c>
    </row>
    <row r="1262" spans="1:65" x14ac:dyDescent="0.45">
      <c r="A1262" t="s">
        <v>76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45">
      <c r="A1263" t="s">
        <v>76</v>
      </c>
      <c r="B1263" s="3">
        <v>41289</v>
      </c>
      <c r="AD1263">
        <v>5.59</v>
      </c>
      <c r="AE1263" s="2"/>
      <c r="AK1263" s="2"/>
    </row>
    <row r="1264" spans="1:65" x14ac:dyDescent="0.45">
      <c r="A1264" t="s">
        <v>76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45">
      <c r="A1265" t="s">
        <v>76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45">
      <c r="A1266" t="s">
        <v>76</v>
      </c>
      <c r="B1266" s="3">
        <v>41292</v>
      </c>
      <c r="Q1266">
        <v>0.65</v>
      </c>
      <c r="AE1266" s="2"/>
      <c r="AK1266" s="2"/>
    </row>
    <row r="1267" spans="1:72" x14ac:dyDescent="0.45">
      <c r="A1267" t="s">
        <v>76</v>
      </c>
      <c r="B1267" s="3">
        <v>41295</v>
      </c>
      <c r="AD1267">
        <v>6</v>
      </c>
      <c r="AE1267" s="2"/>
      <c r="AK1267" s="2"/>
    </row>
    <row r="1268" spans="1:72" x14ac:dyDescent="0.45">
      <c r="A1268" t="s">
        <v>76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45">
      <c r="A1269" t="s">
        <v>76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45">
      <c r="A1270" t="s">
        <v>76</v>
      </c>
      <c r="B1270" s="3">
        <v>41299</v>
      </c>
      <c r="Q1270">
        <v>0.74</v>
      </c>
      <c r="AE1270" s="2"/>
      <c r="AK1270" s="2"/>
    </row>
    <row r="1271" spans="1:72" x14ac:dyDescent="0.45">
      <c r="A1271" t="s">
        <v>76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0.44158015999999994</v>
      </c>
      <c r="N1271" s="4">
        <f>M1271/O1271</f>
        <v>6.3784509605662272E-3</v>
      </c>
      <c r="O1271" s="4">
        <f>O1278*scaller</f>
        <v>69.23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0.59295179999999992</v>
      </c>
      <c r="AF1271" s="4">
        <f>AE1271/AG1271</f>
        <v>6.5109454265949267E-3</v>
      </c>
      <c r="AG1271" s="4">
        <f>AG1278*scaller</f>
        <v>91.07</v>
      </c>
      <c r="AH1271" s="4">
        <f>AE1271+M1271</f>
        <v>1.0345319599999998</v>
      </c>
      <c r="AI1271" s="4">
        <f>AH1271/AJ1271</f>
        <v>6.4537240174672474E-3</v>
      </c>
      <c r="AJ1271" s="4">
        <f>AG1271+O1271</f>
        <v>160.30000000000001</v>
      </c>
      <c r="AK1271" s="4">
        <f>BS1271-AH1271</f>
        <v>2.2975868400000001</v>
      </c>
      <c r="AL1271" s="4">
        <f>AK1271/AM1271</f>
        <v>6.4611553430821153E-3</v>
      </c>
      <c r="AM1271" s="4">
        <f>BT1271-AJ1271</f>
        <v>355.59999999999997</v>
      </c>
      <c r="BK1271" t="s">
        <v>168</v>
      </c>
      <c r="BS1271">
        <v>3.3321187999999999</v>
      </c>
      <c r="BT1271">
        <v>515.9</v>
      </c>
    </row>
    <row r="1272" spans="1:72" x14ac:dyDescent="0.45">
      <c r="A1272" t="s">
        <v>76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45">
      <c r="A1273" t="s">
        <v>76</v>
      </c>
      <c r="B1273" s="3">
        <v>41306</v>
      </c>
      <c r="Q1273">
        <v>0.76</v>
      </c>
      <c r="AE1273" s="2"/>
      <c r="AK1273" s="2"/>
    </row>
    <row r="1274" spans="1:72" x14ac:dyDescent="0.45">
      <c r="A1274" t="s">
        <v>76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45">
      <c r="A1275" t="s">
        <v>76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45">
      <c r="A1276" t="s">
        <v>76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45">
      <c r="A1277" t="s">
        <v>76</v>
      </c>
      <c r="B1277" s="3">
        <v>41324</v>
      </c>
      <c r="Q1277">
        <v>0.71</v>
      </c>
      <c r="AE1277" s="2"/>
      <c r="AK1277" s="2"/>
    </row>
    <row r="1278" spans="1:72" x14ac:dyDescent="0.45">
      <c r="A1278" t="s">
        <v>76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168</v>
      </c>
    </row>
    <row r="1279" spans="1:72" x14ac:dyDescent="0.45">
      <c r="A1279" t="s">
        <v>76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45">
      <c r="A1280" t="s">
        <v>76</v>
      </c>
      <c r="B1280" s="3">
        <v>41338</v>
      </c>
      <c r="Q1280">
        <v>0.55000000000000004</v>
      </c>
      <c r="AE1280" s="2"/>
      <c r="AK1280" s="2"/>
    </row>
    <row r="1281" spans="1:63" x14ac:dyDescent="0.45">
      <c r="A1281" t="s">
        <v>76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168</v>
      </c>
    </row>
    <row r="1282" spans="1:63" x14ac:dyDescent="0.45">
      <c r="A1282" t="s">
        <v>76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45">
      <c r="A1283" t="s">
        <v>76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45">
      <c r="A1284" t="s">
        <v>76</v>
      </c>
      <c r="B1284" s="3">
        <v>41366</v>
      </c>
      <c r="Q1284">
        <v>0.15</v>
      </c>
      <c r="AE1284" s="2"/>
      <c r="AK1284" s="2"/>
    </row>
    <row r="1285" spans="1:63" x14ac:dyDescent="0.45">
      <c r="A1285" t="s">
        <v>64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x14ac:dyDescent="0.45">
      <c r="A1286" t="s">
        <v>64</v>
      </c>
      <c r="B1286" s="3">
        <v>40959</v>
      </c>
      <c r="E1286">
        <v>1368.3</v>
      </c>
      <c r="W1286">
        <v>4.21</v>
      </c>
      <c r="AE1286" s="2"/>
      <c r="AK1286" s="2"/>
    </row>
    <row r="1287" spans="1:63" x14ac:dyDescent="0.45">
      <c r="A1287" t="s">
        <v>64</v>
      </c>
      <c r="B1287" s="3">
        <v>40994</v>
      </c>
      <c r="E1287">
        <v>1943.7</v>
      </c>
      <c r="W1287">
        <v>3.71</v>
      </c>
      <c r="AE1287" s="2"/>
      <c r="AK1287" s="2"/>
    </row>
    <row r="1288" spans="1:63" x14ac:dyDescent="0.45">
      <c r="A1288" t="s">
        <v>64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x14ac:dyDescent="0.45">
      <c r="A1289" t="s">
        <v>65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x14ac:dyDescent="0.45">
      <c r="A1290" t="s">
        <v>65</v>
      </c>
      <c r="B1290" s="3">
        <v>40959</v>
      </c>
      <c r="E1290">
        <v>1560</v>
      </c>
      <c r="W1290">
        <v>5.33</v>
      </c>
      <c r="AE1290" s="2"/>
      <c r="AK1290" s="2"/>
    </row>
    <row r="1291" spans="1:63" x14ac:dyDescent="0.45">
      <c r="A1291" t="s">
        <v>65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x14ac:dyDescent="0.45">
      <c r="A1292" t="s">
        <v>65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x14ac:dyDescent="0.45">
      <c r="A1293" t="s">
        <v>66</v>
      </c>
      <c r="B1293" s="3">
        <v>40925</v>
      </c>
      <c r="E1293">
        <v>674.8</v>
      </c>
      <c r="W1293">
        <v>5.72</v>
      </c>
      <c r="AE1293" s="2"/>
      <c r="AK1293" s="2"/>
    </row>
    <row r="1294" spans="1:63" x14ac:dyDescent="0.45">
      <c r="A1294" t="s">
        <v>66</v>
      </c>
      <c r="B1294" s="3">
        <v>40959</v>
      </c>
      <c r="E1294">
        <v>1552.1</v>
      </c>
      <c r="W1294">
        <v>5.39</v>
      </c>
      <c r="AE1294" s="2"/>
      <c r="AK1294" s="2"/>
    </row>
    <row r="1295" spans="1:63" x14ac:dyDescent="0.45">
      <c r="A1295" t="s">
        <v>66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x14ac:dyDescent="0.45">
      <c r="A1296" t="s">
        <v>66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x14ac:dyDescent="0.45">
      <c r="A1297" t="s">
        <v>67</v>
      </c>
      <c r="B1297" s="3">
        <v>40925</v>
      </c>
      <c r="E1297">
        <v>690.2</v>
      </c>
      <c r="W1297">
        <v>5.36</v>
      </c>
      <c r="AE1297" s="2"/>
      <c r="AK1297" s="2"/>
    </row>
    <row r="1298" spans="1:63" x14ac:dyDescent="0.45">
      <c r="A1298" t="s">
        <v>67</v>
      </c>
      <c r="B1298" s="3">
        <v>40959</v>
      </c>
      <c r="E1298">
        <v>1557.6</v>
      </c>
      <c r="W1298">
        <v>5.04</v>
      </c>
      <c r="AE1298" s="2"/>
      <c r="AK1298" s="2"/>
    </row>
    <row r="1299" spans="1:63" x14ac:dyDescent="0.45">
      <c r="A1299" t="s">
        <v>67</v>
      </c>
      <c r="B1299" s="3">
        <v>40994</v>
      </c>
      <c r="E1299">
        <v>2479.5</v>
      </c>
      <c r="W1299">
        <v>4.82</v>
      </c>
      <c r="AE1299" s="2"/>
      <c r="AK1299" s="2"/>
    </row>
    <row r="1300" spans="1:63" x14ac:dyDescent="0.45">
      <c r="A1300" t="s">
        <v>67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x14ac:dyDescent="0.45">
      <c r="A1301" t="s">
        <v>68</v>
      </c>
      <c r="B1301" s="3">
        <v>40925</v>
      </c>
      <c r="E1301">
        <v>722.6</v>
      </c>
      <c r="W1301">
        <v>5.23</v>
      </c>
      <c r="AE1301" s="2"/>
      <c r="AK1301" s="2"/>
    </row>
    <row r="1302" spans="1:63" x14ac:dyDescent="0.45">
      <c r="A1302" t="s">
        <v>68</v>
      </c>
      <c r="B1302" s="3">
        <v>40959</v>
      </c>
      <c r="E1302">
        <v>1621.3</v>
      </c>
      <c r="W1302">
        <v>5.51</v>
      </c>
      <c r="AE1302" s="2"/>
      <c r="AK1302" s="2"/>
    </row>
    <row r="1303" spans="1:63" x14ac:dyDescent="0.45">
      <c r="A1303" t="s">
        <v>68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x14ac:dyDescent="0.45">
      <c r="A1304" t="s">
        <v>68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45">
      <c r="A1305" t="s">
        <v>72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45">
      <c r="A1306" t="s">
        <v>71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45">
      <c r="A1307" t="s">
        <v>74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45">
      <c r="A1308" t="s">
        <v>73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45">
      <c r="A1309" t="s">
        <v>76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45">
      <c r="A1310" t="s">
        <v>75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45">
      <c r="A1311" t="s">
        <v>72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164</v>
      </c>
    </row>
    <row r="1312" spans="1:63" x14ac:dyDescent="0.45">
      <c r="A1312" t="s">
        <v>72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45">
      <c r="A1313" t="s">
        <v>72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45">
      <c r="A1314" t="s">
        <v>72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45">
      <c r="A1315" t="s">
        <v>72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45">
      <c r="A1316" t="s">
        <v>72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45">
      <c r="A1317" t="s">
        <v>72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45">
      <c r="A1318" t="s">
        <v>72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45">
      <c r="A1319" t="s">
        <v>72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45">
      <c r="A1320" t="s">
        <v>72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45">
      <c r="A1321" t="s">
        <v>74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166</v>
      </c>
    </row>
    <row r="1322" spans="1:63" x14ac:dyDescent="0.45">
      <c r="A1322" t="s">
        <v>74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45">
      <c r="A1323" t="s">
        <v>74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45">
      <c r="A1324" t="s">
        <v>74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45">
      <c r="A1325" t="s">
        <v>74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45">
      <c r="A1326" t="s">
        <v>74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45">
      <c r="A1327" t="s">
        <v>74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45">
      <c r="A1328" t="s">
        <v>74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45">
      <c r="A1329" t="s">
        <v>74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45">
      <c r="A1330" t="s">
        <v>74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45">
      <c r="A1331" t="s">
        <v>76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168</v>
      </c>
    </row>
    <row r="1332" spans="1:63" x14ac:dyDescent="0.45">
      <c r="A1332" t="s">
        <v>76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45">
      <c r="A1333" t="s">
        <v>76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45">
      <c r="A1334" t="s">
        <v>76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45">
      <c r="A1335" t="s">
        <v>76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45">
      <c r="A1336" t="s">
        <v>76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45">
      <c r="A1337" t="s">
        <v>76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45">
      <c r="A1338" t="s">
        <v>76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45">
      <c r="A1339" t="s">
        <v>76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45">
      <c r="A1340" t="s">
        <v>76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45">
      <c r="A1341" t="s">
        <v>71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163</v>
      </c>
    </row>
    <row r="1342" spans="1:63" x14ac:dyDescent="0.45">
      <c r="A1342" t="s">
        <v>71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45">
      <c r="A1343" t="s">
        <v>71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45">
      <c r="A1344" t="s">
        <v>71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45">
      <c r="A1345" t="s">
        <v>71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45">
      <c r="A1346" t="s">
        <v>71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45">
      <c r="A1347" t="s">
        <v>71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45">
      <c r="A1348" t="s">
        <v>71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45">
      <c r="A1349" t="s">
        <v>71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45">
      <c r="A1350" t="s">
        <v>71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45">
      <c r="A1351" t="s">
        <v>73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165</v>
      </c>
    </row>
    <row r="1352" spans="1:63" x14ac:dyDescent="0.45">
      <c r="A1352" t="s">
        <v>73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45">
      <c r="A1353" t="s">
        <v>73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45">
      <c r="A1354" t="s">
        <v>73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45">
      <c r="A1355" t="s">
        <v>73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45">
      <c r="A1356" t="s">
        <v>73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45">
      <c r="A1357" t="s">
        <v>73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45">
      <c r="A1358" t="s">
        <v>73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45">
      <c r="A1359" t="s">
        <v>73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45">
      <c r="A1360" t="s">
        <v>73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45">
      <c r="A1361" t="s">
        <v>75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167</v>
      </c>
    </row>
    <row r="1362" spans="1:65" x14ac:dyDescent="0.45">
      <c r="A1362" t="s">
        <v>75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45">
      <c r="A1363" t="s">
        <v>75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45">
      <c r="A1364" t="s">
        <v>75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45">
      <c r="A1365" t="s">
        <v>75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45">
      <c r="A1366" t="s">
        <v>75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45">
      <c r="A1367" t="s">
        <v>75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45">
      <c r="A1368" t="s">
        <v>75</v>
      </c>
      <c r="B1368" s="3">
        <v>41340</v>
      </c>
      <c r="U1368">
        <v>9</v>
      </c>
      <c r="AE1368" s="2"/>
      <c r="AK1368" s="2"/>
      <c r="AP1368" t="s">
        <v>161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167</v>
      </c>
      <c r="BM1368" t="s">
        <v>169</v>
      </c>
    </row>
    <row r="1369" spans="1:65" x14ac:dyDescent="0.45">
      <c r="A1369" t="s">
        <v>75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45">
      <c r="A1370" t="s">
        <v>75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45">
      <c r="A1371" t="s">
        <v>71</v>
      </c>
      <c r="B1371" s="3">
        <v>41216</v>
      </c>
      <c r="AD1371">
        <v>3</v>
      </c>
      <c r="AE1371" s="2"/>
      <c r="AK1371" s="2"/>
    </row>
    <row r="1372" spans="1:65" x14ac:dyDescent="0.45">
      <c r="A1372" t="s">
        <v>71</v>
      </c>
      <c r="B1372" s="3">
        <v>41294</v>
      </c>
      <c r="AD1372">
        <v>6</v>
      </c>
      <c r="AE1372" s="2"/>
      <c r="AK1372" s="2"/>
    </row>
    <row r="1373" spans="1:65" x14ac:dyDescent="0.45">
      <c r="A1373" t="s">
        <v>111</v>
      </c>
      <c r="B1373" s="3">
        <v>39728</v>
      </c>
      <c r="AD1373">
        <v>3</v>
      </c>
      <c r="AE1373" s="2"/>
      <c r="AK1373" s="2"/>
    </row>
    <row r="1374" spans="1:65" x14ac:dyDescent="0.45">
      <c r="A1374" t="s">
        <v>115</v>
      </c>
      <c r="B1374" s="3">
        <v>39728</v>
      </c>
      <c r="AD1374">
        <v>3</v>
      </c>
      <c r="AE1374" s="2"/>
      <c r="AK1374" s="2"/>
    </row>
    <row r="1375" spans="1:65" x14ac:dyDescent="0.45">
      <c r="A1375" t="s">
        <v>113</v>
      </c>
      <c r="B1375" s="3">
        <v>39772</v>
      </c>
      <c r="AD1375">
        <v>3</v>
      </c>
      <c r="AE1375" s="2"/>
      <c r="AK1375" s="2"/>
    </row>
    <row r="1376" spans="1:65" x14ac:dyDescent="0.45">
      <c r="A1376" t="s">
        <v>117</v>
      </c>
      <c r="B1376" s="3">
        <v>39772</v>
      </c>
      <c r="AD1376">
        <v>3</v>
      </c>
      <c r="AE1376" s="2"/>
      <c r="AK1376" s="2"/>
    </row>
    <row r="1377" spans="1:65" x14ac:dyDescent="0.45">
      <c r="A1377" t="s">
        <v>72</v>
      </c>
      <c r="B1377" s="3">
        <v>41270.875</v>
      </c>
      <c r="U1377">
        <v>2</v>
      </c>
      <c r="AE1377" s="2"/>
      <c r="AK1377" s="2"/>
      <c r="AP1377" t="s">
        <v>159</v>
      </c>
      <c r="BL1377" t="s">
        <v>164</v>
      </c>
      <c r="BM1377" t="s">
        <v>170</v>
      </c>
    </row>
    <row r="1378" spans="1:65" x14ac:dyDescent="0.45">
      <c r="A1378" t="s">
        <v>72</v>
      </c>
      <c r="B1378" s="3">
        <v>41276.708333333336</v>
      </c>
      <c r="U1378">
        <v>3</v>
      </c>
      <c r="AE1378" s="2"/>
      <c r="AK1378" s="2"/>
      <c r="AP1378" t="s">
        <v>159</v>
      </c>
      <c r="BL1378" t="s">
        <v>164</v>
      </c>
      <c r="BM1378" t="s">
        <v>170</v>
      </c>
    </row>
    <row r="1379" spans="1:65" x14ac:dyDescent="0.45">
      <c r="A1379" t="s">
        <v>72</v>
      </c>
      <c r="B1379" s="3">
        <v>41282.5</v>
      </c>
      <c r="U1379">
        <v>5</v>
      </c>
      <c r="AE1379" s="2"/>
      <c r="AK1379" s="2"/>
      <c r="AP1379" t="s">
        <v>159</v>
      </c>
      <c r="BL1379" t="s">
        <v>164</v>
      </c>
      <c r="BM1379" t="s">
        <v>170</v>
      </c>
    </row>
    <row r="1380" spans="1:65" x14ac:dyDescent="0.45">
      <c r="A1380" t="s">
        <v>72</v>
      </c>
      <c r="B1380" s="3">
        <v>41289.708333333336</v>
      </c>
      <c r="U1380">
        <v>6</v>
      </c>
      <c r="AE1380" s="2"/>
      <c r="AK1380" s="2"/>
      <c r="AP1380" t="s">
        <v>159</v>
      </c>
      <c r="BL1380" t="s">
        <v>164</v>
      </c>
      <c r="BM1380" t="s">
        <v>170</v>
      </c>
    </row>
    <row r="1381" spans="1:65" x14ac:dyDescent="0.45">
      <c r="A1381" t="s">
        <v>72</v>
      </c>
      <c r="B1381" s="3">
        <v>41304.916666666664</v>
      </c>
      <c r="U1381">
        <v>8</v>
      </c>
      <c r="AE1381" s="2"/>
      <c r="AK1381" s="2"/>
      <c r="AP1381" t="s">
        <v>159</v>
      </c>
      <c r="BL1381" t="s">
        <v>164</v>
      </c>
      <c r="BM1381" t="s">
        <v>170</v>
      </c>
    </row>
    <row r="1382" spans="1:65" x14ac:dyDescent="0.45">
      <c r="A1382" t="s">
        <v>72</v>
      </c>
      <c r="B1382" s="3">
        <v>41312.125</v>
      </c>
      <c r="U1382">
        <v>9</v>
      </c>
      <c r="AE1382" s="2"/>
      <c r="AK1382" s="2"/>
      <c r="AP1382" t="s">
        <v>159</v>
      </c>
      <c r="BL1382" t="s">
        <v>164</v>
      </c>
      <c r="BM1382" t="s">
        <v>170</v>
      </c>
    </row>
    <row r="1383" spans="1:65" x14ac:dyDescent="0.45">
      <c r="A1383" t="s">
        <v>72</v>
      </c>
      <c r="B1383" s="3">
        <v>41342.216666666667</v>
      </c>
      <c r="U1383">
        <v>10</v>
      </c>
      <c r="AE1383" s="2"/>
      <c r="AK1383" s="2"/>
      <c r="AP1383" t="s">
        <v>159</v>
      </c>
      <c r="BL1383" t="s">
        <v>164</v>
      </c>
      <c r="BM1383" t="s">
        <v>170</v>
      </c>
    </row>
    <row r="1384" spans="1:65" x14ac:dyDescent="0.45">
      <c r="A1384" t="s">
        <v>72</v>
      </c>
      <c r="B1384" s="3">
        <v>41358.5</v>
      </c>
      <c r="U1384">
        <v>11</v>
      </c>
      <c r="AE1384" s="2"/>
      <c r="AK1384" s="2"/>
      <c r="AP1384" t="s">
        <v>159</v>
      </c>
      <c r="BL1384" t="s">
        <v>164</v>
      </c>
      <c r="BM1384" t="s">
        <v>170</v>
      </c>
    </row>
    <row r="1385" spans="1:65" x14ac:dyDescent="0.45">
      <c r="A1385" t="s">
        <v>72</v>
      </c>
      <c r="B1385" s="3">
        <v>41359</v>
      </c>
      <c r="U1385">
        <v>14</v>
      </c>
      <c r="AE1385" s="2"/>
      <c r="AK1385" s="2"/>
      <c r="AP1385" t="s">
        <v>159</v>
      </c>
      <c r="BL1385" t="s">
        <v>164</v>
      </c>
      <c r="BM1385" t="s">
        <v>170</v>
      </c>
    </row>
    <row r="1386" spans="1:65" x14ac:dyDescent="0.45">
      <c r="A1386" t="s">
        <v>72</v>
      </c>
      <c r="B1386" s="3">
        <v>41357.525000000001</v>
      </c>
      <c r="U1386">
        <v>16</v>
      </c>
      <c r="AE1386" s="2"/>
      <c r="AK1386" s="2"/>
      <c r="AP1386" t="s">
        <v>159</v>
      </c>
      <c r="BL1386" t="s">
        <v>164</v>
      </c>
      <c r="BM1386" t="s">
        <v>170</v>
      </c>
    </row>
    <row r="1387" spans="1:65" x14ac:dyDescent="0.45">
      <c r="A1387" t="s">
        <v>74</v>
      </c>
      <c r="B1387" s="3">
        <v>41270.208333333336</v>
      </c>
      <c r="U1387">
        <v>1</v>
      </c>
      <c r="AE1387" s="2"/>
      <c r="AK1387" s="2"/>
      <c r="AP1387" t="s">
        <v>160</v>
      </c>
      <c r="BL1387" t="s">
        <v>166</v>
      </c>
      <c r="BM1387" t="s">
        <v>170</v>
      </c>
    </row>
    <row r="1388" spans="1:65" x14ac:dyDescent="0.45">
      <c r="A1388" t="s">
        <v>74</v>
      </c>
      <c r="B1388" s="3">
        <v>41272.916666666664</v>
      </c>
      <c r="U1388">
        <v>2</v>
      </c>
      <c r="AE1388" s="2"/>
      <c r="AK1388" s="2"/>
      <c r="AP1388" t="s">
        <v>160</v>
      </c>
      <c r="BL1388" t="s">
        <v>166</v>
      </c>
      <c r="BM1388" t="s">
        <v>170</v>
      </c>
    </row>
    <row r="1389" spans="1:65" x14ac:dyDescent="0.45">
      <c r="A1389" t="s">
        <v>74</v>
      </c>
      <c r="B1389" s="3">
        <v>41276.708333333336</v>
      </c>
      <c r="U1389">
        <v>3</v>
      </c>
      <c r="AE1389" s="2"/>
      <c r="AK1389" s="2"/>
      <c r="AP1389" t="s">
        <v>160</v>
      </c>
      <c r="BL1389" t="s">
        <v>166</v>
      </c>
      <c r="BM1389" t="s">
        <v>170</v>
      </c>
    </row>
    <row r="1390" spans="1:65" x14ac:dyDescent="0.45">
      <c r="A1390" t="s">
        <v>74</v>
      </c>
      <c r="B1390" s="3">
        <v>41278</v>
      </c>
      <c r="U1390">
        <v>4</v>
      </c>
      <c r="AE1390" s="2"/>
      <c r="AK1390" s="2"/>
      <c r="AP1390" t="s">
        <v>160</v>
      </c>
      <c r="BL1390" t="s">
        <v>166</v>
      </c>
      <c r="BM1390" t="s">
        <v>170</v>
      </c>
    </row>
    <row r="1391" spans="1:65" x14ac:dyDescent="0.45">
      <c r="A1391" t="s">
        <v>74</v>
      </c>
      <c r="B1391" s="3">
        <v>41284.458333333336</v>
      </c>
      <c r="U1391">
        <v>5</v>
      </c>
      <c r="AE1391" s="2"/>
      <c r="AK1391" s="2"/>
      <c r="AP1391" t="s">
        <v>160</v>
      </c>
      <c r="BL1391" t="s">
        <v>166</v>
      </c>
      <c r="BM1391" t="s">
        <v>170</v>
      </c>
    </row>
    <row r="1392" spans="1:65" x14ac:dyDescent="0.45">
      <c r="A1392" t="s">
        <v>74</v>
      </c>
      <c r="B1392" s="3">
        <v>41297.625</v>
      </c>
      <c r="U1392">
        <v>7</v>
      </c>
      <c r="AE1392" s="2"/>
      <c r="AK1392" s="2"/>
      <c r="AP1392" t="s">
        <v>160</v>
      </c>
      <c r="BL1392" t="s">
        <v>166</v>
      </c>
      <c r="BM1392" t="s">
        <v>170</v>
      </c>
    </row>
    <row r="1393" spans="1:65" x14ac:dyDescent="0.45">
      <c r="A1393" t="s">
        <v>74</v>
      </c>
      <c r="B1393" s="3">
        <v>41305.5</v>
      </c>
      <c r="U1393">
        <v>8</v>
      </c>
      <c r="AE1393" s="2"/>
      <c r="AK1393" s="2"/>
      <c r="AP1393" t="s">
        <v>160</v>
      </c>
      <c r="BL1393" t="s">
        <v>166</v>
      </c>
      <c r="BM1393" t="s">
        <v>170</v>
      </c>
    </row>
    <row r="1394" spans="1:65" x14ac:dyDescent="0.45">
      <c r="A1394" t="s">
        <v>74</v>
      </c>
      <c r="B1394" s="3">
        <v>41318.5</v>
      </c>
      <c r="U1394">
        <v>9</v>
      </c>
      <c r="AE1394" s="2"/>
      <c r="AK1394" s="2"/>
      <c r="AP1394" t="s">
        <v>160</v>
      </c>
      <c r="BL1394" t="s">
        <v>166</v>
      </c>
      <c r="BM1394" t="s">
        <v>170</v>
      </c>
    </row>
    <row r="1395" spans="1:65" x14ac:dyDescent="0.45">
      <c r="A1395" t="s">
        <v>74</v>
      </c>
      <c r="B1395" s="3">
        <v>41343.258333333331</v>
      </c>
      <c r="U1395">
        <v>10</v>
      </c>
      <c r="AE1395" s="2"/>
      <c r="AK1395" s="2"/>
      <c r="AP1395" t="s">
        <v>160</v>
      </c>
      <c r="BL1395" t="s">
        <v>166</v>
      </c>
      <c r="BM1395" t="s">
        <v>170</v>
      </c>
    </row>
    <row r="1396" spans="1:65" x14ac:dyDescent="0.45">
      <c r="A1396" t="s">
        <v>74</v>
      </c>
      <c r="B1396" s="3">
        <v>41356.208333333336</v>
      </c>
      <c r="U1396">
        <v>11</v>
      </c>
      <c r="AE1396" s="2"/>
      <c r="AK1396" s="2"/>
      <c r="AP1396" t="s">
        <v>160</v>
      </c>
      <c r="BL1396" t="s">
        <v>166</v>
      </c>
      <c r="BM1396" t="s">
        <v>170</v>
      </c>
    </row>
    <row r="1397" spans="1:65" x14ac:dyDescent="0.45">
      <c r="A1397" t="s">
        <v>74</v>
      </c>
      <c r="B1397" s="3">
        <v>41359</v>
      </c>
      <c r="U1397">
        <v>15</v>
      </c>
      <c r="AE1397" s="2"/>
      <c r="AK1397" s="2"/>
      <c r="AP1397" t="s">
        <v>160</v>
      </c>
      <c r="BL1397" t="s">
        <v>166</v>
      </c>
      <c r="BM1397" t="s">
        <v>170</v>
      </c>
    </row>
    <row r="1398" spans="1:65" x14ac:dyDescent="0.45">
      <c r="A1398" t="s">
        <v>74</v>
      </c>
      <c r="B1398" s="3">
        <v>41358.625</v>
      </c>
      <c r="U1398">
        <v>16</v>
      </c>
      <c r="AE1398" s="2"/>
      <c r="AK1398" s="2"/>
      <c r="AP1398" t="s">
        <v>160</v>
      </c>
      <c r="BL1398" t="s">
        <v>166</v>
      </c>
      <c r="BM1398" t="s">
        <v>170</v>
      </c>
    </row>
    <row r="1399" spans="1:65" x14ac:dyDescent="0.45">
      <c r="A1399" t="s">
        <v>74</v>
      </c>
      <c r="B1399" s="3">
        <v>41353.51666666667</v>
      </c>
      <c r="U1399">
        <v>17</v>
      </c>
      <c r="AE1399" s="2"/>
      <c r="AK1399" s="2"/>
      <c r="AP1399" t="s">
        <v>160</v>
      </c>
      <c r="BL1399" t="s">
        <v>166</v>
      </c>
      <c r="BM1399" t="s">
        <v>170</v>
      </c>
    </row>
    <row r="1400" spans="1:65" x14ac:dyDescent="0.45">
      <c r="A1400" t="s">
        <v>76</v>
      </c>
      <c r="B1400" s="3">
        <v>41269.458333333336</v>
      </c>
      <c r="U1400">
        <v>1</v>
      </c>
      <c r="AE1400" s="2"/>
      <c r="AK1400" s="2"/>
      <c r="AP1400" t="s">
        <v>161</v>
      </c>
      <c r="BL1400" t="s">
        <v>168</v>
      </c>
      <c r="BM1400" t="s">
        <v>170</v>
      </c>
    </row>
    <row r="1401" spans="1:65" x14ac:dyDescent="0.45">
      <c r="A1401" t="s">
        <v>76</v>
      </c>
      <c r="B1401" s="3">
        <v>41270.791666666664</v>
      </c>
      <c r="U1401">
        <v>2</v>
      </c>
      <c r="AE1401" s="2"/>
      <c r="AK1401" s="2"/>
      <c r="AP1401" t="s">
        <v>161</v>
      </c>
      <c r="BL1401" t="s">
        <v>168</v>
      </c>
      <c r="BM1401" t="s">
        <v>170</v>
      </c>
    </row>
    <row r="1402" spans="1:65" x14ac:dyDescent="0.45">
      <c r="A1402" t="s">
        <v>76</v>
      </c>
      <c r="B1402" s="3">
        <v>41278</v>
      </c>
      <c r="U1402">
        <v>4</v>
      </c>
      <c r="AE1402" s="2"/>
      <c r="AK1402" s="2"/>
      <c r="AP1402" t="s">
        <v>161</v>
      </c>
      <c r="BL1402" t="s">
        <v>168</v>
      </c>
      <c r="BM1402" t="s">
        <v>170</v>
      </c>
    </row>
    <row r="1403" spans="1:65" x14ac:dyDescent="0.45">
      <c r="A1403" t="s">
        <v>76</v>
      </c>
      <c r="B1403" s="3">
        <v>41283.875</v>
      </c>
      <c r="U1403">
        <v>5</v>
      </c>
      <c r="AE1403" s="2"/>
      <c r="AK1403" s="2"/>
      <c r="AP1403" t="s">
        <v>161</v>
      </c>
      <c r="BL1403" t="s">
        <v>168</v>
      </c>
      <c r="BM1403" t="s">
        <v>170</v>
      </c>
    </row>
    <row r="1404" spans="1:65" x14ac:dyDescent="0.45">
      <c r="A1404" t="s">
        <v>76</v>
      </c>
      <c r="B1404" s="3">
        <v>41291.666666666664</v>
      </c>
      <c r="U1404">
        <v>6</v>
      </c>
      <c r="AE1404" s="2"/>
      <c r="AK1404" s="2"/>
      <c r="AP1404" t="s">
        <v>161</v>
      </c>
      <c r="BL1404" t="s">
        <v>168</v>
      </c>
      <c r="BM1404" t="s">
        <v>170</v>
      </c>
    </row>
    <row r="1405" spans="1:65" x14ac:dyDescent="0.45">
      <c r="A1405" t="s">
        <v>76</v>
      </c>
      <c r="B1405" s="3">
        <v>41297.958333333336</v>
      </c>
      <c r="U1405">
        <v>7</v>
      </c>
      <c r="AE1405" s="2"/>
      <c r="AK1405" s="2"/>
      <c r="AP1405" t="s">
        <v>161</v>
      </c>
      <c r="BL1405" t="s">
        <v>168</v>
      </c>
      <c r="BM1405" t="s">
        <v>170</v>
      </c>
    </row>
    <row r="1406" spans="1:65" x14ac:dyDescent="0.45">
      <c r="A1406" t="s">
        <v>76</v>
      </c>
      <c r="B1406" s="3">
        <v>41306.166666666664</v>
      </c>
      <c r="U1406">
        <v>8</v>
      </c>
      <c r="AE1406" s="2"/>
      <c r="AK1406" s="2"/>
      <c r="AP1406" t="s">
        <v>161</v>
      </c>
      <c r="BL1406" t="s">
        <v>168</v>
      </c>
      <c r="BM1406" t="s">
        <v>170</v>
      </c>
    </row>
    <row r="1407" spans="1:65" x14ac:dyDescent="0.45">
      <c r="A1407" t="s">
        <v>76</v>
      </c>
      <c r="B1407" s="3">
        <v>41326.25</v>
      </c>
      <c r="U1407">
        <v>9</v>
      </c>
      <c r="AE1407" s="2"/>
      <c r="AK1407" s="2"/>
      <c r="AP1407" t="s">
        <v>161</v>
      </c>
      <c r="BL1407" t="s">
        <v>168</v>
      </c>
      <c r="BM1407" t="s">
        <v>170</v>
      </c>
    </row>
    <row r="1408" spans="1:65" x14ac:dyDescent="0.45">
      <c r="A1408" t="s">
        <v>76</v>
      </c>
      <c r="B1408" s="3">
        <v>41349.25</v>
      </c>
      <c r="U1408">
        <v>10</v>
      </c>
      <c r="AE1408" s="2"/>
      <c r="AK1408" s="2"/>
      <c r="AP1408" t="s">
        <v>161</v>
      </c>
      <c r="BL1408" t="s">
        <v>168</v>
      </c>
      <c r="BM1408" t="s">
        <v>170</v>
      </c>
    </row>
    <row r="1409" spans="1:65" x14ac:dyDescent="0.45">
      <c r="A1409" t="s">
        <v>76</v>
      </c>
      <c r="B1409" s="3">
        <v>41355.675000000003</v>
      </c>
      <c r="U1409">
        <v>11</v>
      </c>
      <c r="AE1409" s="2"/>
      <c r="AK1409" s="2"/>
      <c r="AP1409" t="s">
        <v>161</v>
      </c>
      <c r="BL1409" t="s">
        <v>168</v>
      </c>
      <c r="BM1409" t="s">
        <v>170</v>
      </c>
    </row>
    <row r="1410" spans="1:65" x14ac:dyDescent="0.45">
      <c r="A1410" t="s">
        <v>76</v>
      </c>
      <c r="B1410" s="3">
        <v>41356.75</v>
      </c>
      <c r="U1410">
        <v>13</v>
      </c>
      <c r="AE1410" s="2"/>
      <c r="AK1410" s="2"/>
      <c r="AP1410" t="s">
        <v>161</v>
      </c>
      <c r="BL1410" t="s">
        <v>168</v>
      </c>
      <c r="BM1410" t="s">
        <v>170</v>
      </c>
    </row>
    <row r="1411" spans="1:65" x14ac:dyDescent="0.45">
      <c r="A1411" t="s">
        <v>76</v>
      </c>
      <c r="B1411" s="3">
        <v>41357.25</v>
      </c>
      <c r="U1411">
        <v>15</v>
      </c>
      <c r="AE1411" s="2"/>
      <c r="AK1411" s="2"/>
      <c r="AP1411" t="s">
        <v>161</v>
      </c>
      <c r="BL1411" t="s">
        <v>168</v>
      </c>
      <c r="BM1411" t="s">
        <v>170</v>
      </c>
    </row>
    <row r="1412" spans="1:65" x14ac:dyDescent="0.45">
      <c r="A1412" t="s">
        <v>76</v>
      </c>
      <c r="B1412" s="3">
        <v>41358.324999999997</v>
      </c>
      <c r="U1412">
        <v>16</v>
      </c>
      <c r="AE1412" s="2"/>
      <c r="AK1412" s="2"/>
      <c r="AP1412" t="s">
        <v>161</v>
      </c>
      <c r="BL1412" t="s">
        <v>168</v>
      </c>
      <c r="BM1412" t="s">
        <v>170</v>
      </c>
    </row>
    <row r="1413" spans="1:65" x14ac:dyDescent="0.45">
      <c r="A1413" t="s">
        <v>76</v>
      </c>
      <c r="B1413" s="3">
        <v>41354.724999999999</v>
      </c>
      <c r="U1413">
        <v>17</v>
      </c>
      <c r="AE1413" s="2"/>
      <c r="AK1413" s="2"/>
      <c r="AP1413" t="s">
        <v>161</v>
      </c>
      <c r="BL1413" t="s">
        <v>168</v>
      </c>
      <c r="BM1413" t="s">
        <v>170</v>
      </c>
    </row>
    <row r="1414" spans="1:65" x14ac:dyDescent="0.45">
      <c r="A1414" t="s">
        <v>71</v>
      </c>
      <c r="B1414" s="3">
        <v>41272.333333333336</v>
      </c>
      <c r="U1414">
        <v>1</v>
      </c>
      <c r="AE1414" s="2"/>
      <c r="AK1414" s="2"/>
      <c r="AP1414" t="s">
        <v>159</v>
      </c>
      <c r="BL1414" t="s">
        <v>163</v>
      </c>
      <c r="BM1414" t="s">
        <v>169</v>
      </c>
    </row>
    <row r="1415" spans="1:65" x14ac:dyDescent="0.45">
      <c r="A1415" t="s">
        <v>71</v>
      </c>
      <c r="B1415" s="3">
        <v>41275.541666666664</v>
      </c>
      <c r="U1415">
        <v>2</v>
      </c>
      <c r="AE1415" s="2"/>
      <c r="AK1415" s="2"/>
      <c r="AP1415" t="s">
        <v>159</v>
      </c>
      <c r="BL1415" t="s">
        <v>163</v>
      </c>
      <c r="BM1415" t="s">
        <v>169</v>
      </c>
    </row>
    <row r="1416" spans="1:65" x14ac:dyDescent="0.45">
      <c r="A1416" t="s">
        <v>71</v>
      </c>
      <c r="B1416" s="3">
        <v>41278.75</v>
      </c>
      <c r="U1416">
        <v>3</v>
      </c>
      <c r="AE1416" s="2"/>
      <c r="AK1416" s="2"/>
      <c r="AP1416" t="s">
        <v>159</v>
      </c>
      <c r="BL1416" t="s">
        <v>163</v>
      </c>
      <c r="BM1416" t="s">
        <v>169</v>
      </c>
    </row>
    <row r="1417" spans="1:65" x14ac:dyDescent="0.45">
      <c r="A1417" t="s">
        <v>71</v>
      </c>
      <c r="B1417" s="3">
        <v>41283.041666666664</v>
      </c>
      <c r="U1417">
        <v>4</v>
      </c>
      <c r="AE1417" s="2"/>
      <c r="AK1417" s="2"/>
      <c r="AP1417" t="s">
        <v>159</v>
      </c>
      <c r="BL1417" t="s">
        <v>163</v>
      </c>
      <c r="BM1417" t="s">
        <v>169</v>
      </c>
    </row>
    <row r="1418" spans="1:65" x14ac:dyDescent="0.45">
      <c r="A1418" t="s">
        <v>71</v>
      </c>
      <c r="B1418" s="3">
        <v>41290.416666666664</v>
      </c>
      <c r="U1418">
        <v>5</v>
      </c>
      <c r="AE1418" s="2"/>
      <c r="AK1418" s="2"/>
      <c r="AP1418" t="s">
        <v>159</v>
      </c>
      <c r="BL1418" t="s">
        <v>163</v>
      </c>
      <c r="BM1418" t="s">
        <v>169</v>
      </c>
    </row>
    <row r="1419" spans="1:65" x14ac:dyDescent="0.45">
      <c r="A1419" t="s">
        <v>71</v>
      </c>
      <c r="B1419" s="3">
        <v>41293.333333333336</v>
      </c>
      <c r="U1419">
        <v>6</v>
      </c>
      <c r="AE1419" s="2"/>
      <c r="AK1419" s="2"/>
      <c r="AP1419" t="s">
        <v>159</v>
      </c>
      <c r="BL1419" t="s">
        <v>163</v>
      </c>
      <c r="BM1419" t="s">
        <v>169</v>
      </c>
    </row>
    <row r="1420" spans="1:65" x14ac:dyDescent="0.45">
      <c r="A1420" t="s">
        <v>71</v>
      </c>
      <c r="B1420" s="3">
        <v>41307.041666666664</v>
      </c>
      <c r="U1420">
        <v>7</v>
      </c>
      <c r="AE1420" s="2"/>
      <c r="AK1420" s="2"/>
      <c r="AP1420" t="s">
        <v>159</v>
      </c>
      <c r="BL1420" t="s">
        <v>163</v>
      </c>
      <c r="BM1420" t="s">
        <v>169</v>
      </c>
    </row>
    <row r="1421" spans="1:65" x14ac:dyDescent="0.45">
      <c r="A1421" t="s">
        <v>71</v>
      </c>
      <c r="B1421" s="3">
        <v>41331.6875</v>
      </c>
      <c r="U1421">
        <v>8</v>
      </c>
      <c r="AE1421" s="2"/>
      <c r="AK1421" s="2"/>
      <c r="AP1421" t="s">
        <v>159</v>
      </c>
      <c r="BL1421" t="s">
        <v>163</v>
      </c>
      <c r="BM1421" t="s">
        <v>169</v>
      </c>
    </row>
    <row r="1422" spans="1:65" x14ac:dyDescent="0.45">
      <c r="A1422" t="s">
        <v>71</v>
      </c>
      <c r="B1422" s="3">
        <v>41359</v>
      </c>
      <c r="U1422">
        <v>10</v>
      </c>
      <c r="AE1422" s="2"/>
      <c r="AK1422" s="2"/>
      <c r="AP1422" t="s">
        <v>159</v>
      </c>
      <c r="BL1422" t="s">
        <v>163</v>
      </c>
      <c r="BM1422" t="s">
        <v>169</v>
      </c>
    </row>
    <row r="1423" spans="1:65" x14ac:dyDescent="0.45">
      <c r="A1423" t="s">
        <v>73</v>
      </c>
      <c r="B1423" s="3">
        <v>41273.916666666664</v>
      </c>
      <c r="U1423">
        <v>1</v>
      </c>
      <c r="AE1423" s="2"/>
      <c r="AK1423" s="2"/>
      <c r="AP1423" t="s">
        <v>160</v>
      </c>
      <c r="BL1423" t="s">
        <v>165</v>
      </c>
      <c r="BM1423" t="s">
        <v>169</v>
      </c>
    </row>
    <row r="1424" spans="1:65" x14ac:dyDescent="0.45">
      <c r="A1424" t="s">
        <v>73</v>
      </c>
      <c r="B1424" s="3">
        <v>41279.25</v>
      </c>
      <c r="U1424">
        <v>2</v>
      </c>
      <c r="AE1424" s="2"/>
      <c r="AK1424" s="2"/>
      <c r="AP1424" t="s">
        <v>160</v>
      </c>
      <c r="BL1424" t="s">
        <v>165</v>
      </c>
      <c r="BM1424" t="s">
        <v>169</v>
      </c>
    </row>
    <row r="1425" spans="1:73" x14ac:dyDescent="0.45">
      <c r="A1425" t="s">
        <v>73</v>
      </c>
      <c r="B1425" s="3">
        <v>41286.791666666664</v>
      </c>
      <c r="U1425">
        <v>3</v>
      </c>
      <c r="AE1425" s="2"/>
      <c r="AK1425" s="2"/>
      <c r="AP1425" t="s">
        <v>160</v>
      </c>
      <c r="BL1425" t="s">
        <v>165</v>
      </c>
      <c r="BM1425" t="s">
        <v>169</v>
      </c>
    </row>
    <row r="1426" spans="1:73" x14ac:dyDescent="0.45">
      <c r="A1426" t="s">
        <v>73</v>
      </c>
      <c r="B1426" s="3">
        <v>41298.375</v>
      </c>
      <c r="U1426">
        <v>5</v>
      </c>
      <c r="AE1426" s="2"/>
      <c r="AK1426" s="2"/>
      <c r="AP1426" t="s">
        <v>160</v>
      </c>
      <c r="BL1426" t="s">
        <v>165</v>
      </c>
      <c r="BM1426" t="s">
        <v>169</v>
      </c>
    </row>
    <row r="1427" spans="1:73" x14ac:dyDescent="0.45">
      <c r="A1427" t="s">
        <v>73</v>
      </c>
      <c r="B1427" s="3">
        <v>41306.5</v>
      </c>
      <c r="U1427">
        <v>6</v>
      </c>
      <c r="AE1427" s="2"/>
      <c r="AK1427" s="2"/>
      <c r="AP1427" t="s">
        <v>160</v>
      </c>
      <c r="BL1427" t="s">
        <v>165</v>
      </c>
      <c r="BM1427" t="s">
        <v>169</v>
      </c>
    </row>
    <row r="1428" spans="1:73" x14ac:dyDescent="0.45">
      <c r="A1428" t="s">
        <v>73</v>
      </c>
      <c r="B1428" s="3">
        <v>41324.166666666664</v>
      </c>
      <c r="U1428">
        <v>7</v>
      </c>
      <c r="AE1428" s="2"/>
      <c r="AK1428" s="2"/>
      <c r="AP1428" t="s">
        <v>160</v>
      </c>
      <c r="BL1428" t="s">
        <v>165</v>
      </c>
      <c r="BM1428" t="s">
        <v>169</v>
      </c>
    </row>
    <row r="1429" spans="1:73" x14ac:dyDescent="0.45">
      <c r="A1429" t="s">
        <v>73</v>
      </c>
      <c r="B1429" s="3">
        <v>41342.833333333336</v>
      </c>
      <c r="U1429">
        <v>8</v>
      </c>
      <c r="AE1429" s="2"/>
      <c r="AK1429" s="2"/>
      <c r="AP1429" t="s">
        <v>160</v>
      </c>
      <c r="BL1429" t="s">
        <v>165</v>
      </c>
      <c r="BM1429" t="s">
        <v>169</v>
      </c>
    </row>
    <row r="1430" spans="1:73" x14ac:dyDescent="0.45">
      <c r="A1430" t="s">
        <v>75</v>
      </c>
      <c r="B1430" s="3">
        <v>41273.833333333336</v>
      </c>
      <c r="U1430">
        <v>1</v>
      </c>
      <c r="AE1430" s="2"/>
      <c r="AK1430" s="2"/>
      <c r="AP1430" t="s">
        <v>161</v>
      </c>
      <c r="BL1430" t="s">
        <v>167</v>
      </c>
      <c r="BM1430" t="s">
        <v>169</v>
      </c>
    </row>
    <row r="1431" spans="1:73" x14ac:dyDescent="0.45">
      <c r="A1431" t="s">
        <v>75</v>
      </c>
      <c r="B1431" s="3">
        <v>41279.458333333336</v>
      </c>
      <c r="U1431">
        <v>2</v>
      </c>
      <c r="AE1431" s="2"/>
      <c r="AK1431" s="2"/>
      <c r="AP1431" t="s">
        <v>161</v>
      </c>
      <c r="BL1431" t="s">
        <v>167</v>
      </c>
      <c r="BM1431" t="s">
        <v>169</v>
      </c>
    </row>
    <row r="1432" spans="1:73" x14ac:dyDescent="0.45">
      <c r="A1432" t="s">
        <v>75</v>
      </c>
      <c r="B1432" s="3">
        <v>41287.166666666664</v>
      </c>
      <c r="U1432">
        <v>3</v>
      </c>
      <c r="AE1432" s="2"/>
      <c r="AK1432" s="2"/>
      <c r="AP1432" t="s">
        <v>161</v>
      </c>
      <c r="BL1432" t="s">
        <v>167</v>
      </c>
      <c r="BM1432" t="s">
        <v>169</v>
      </c>
    </row>
    <row r="1433" spans="1:73" x14ac:dyDescent="0.45">
      <c r="A1433" t="s">
        <v>75</v>
      </c>
      <c r="B1433" s="3">
        <v>41295.666666666664</v>
      </c>
      <c r="U1433">
        <v>4</v>
      </c>
      <c r="AE1433" s="2"/>
      <c r="AK1433" s="2"/>
      <c r="AP1433" t="s">
        <v>161</v>
      </c>
      <c r="BL1433" t="s">
        <v>167</v>
      </c>
      <c r="BM1433" t="s">
        <v>169</v>
      </c>
    </row>
    <row r="1434" spans="1:73" x14ac:dyDescent="0.45">
      <c r="A1434" t="s">
        <v>75</v>
      </c>
      <c r="B1434" s="3">
        <v>41305.875</v>
      </c>
      <c r="U1434">
        <v>5</v>
      </c>
      <c r="AE1434" s="2"/>
      <c r="AK1434" s="2"/>
      <c r="AP1434" t="s">
        <v>161</v>
      </c>
      <c r="BL1434" t="s">
        <v>167</v>
      </c>
      <c r="BM1434" t="s">
        <v>169</v>
      </c>
    </row>
    <row r="1435" spans="1:73" x14ac:dyDescent="0.45">
      <c r="A1435" t="s">
        <v>75</v>
      </c>
      <c r="B1435" s="3">
        <v>41331.833333333336</v>
      </c>
      <c r="U1435">
        <v>6</v>
      </c>
      <c r="AE1435" s="2"/>
      <c r="AK1435" s="2"/>
      <c r="AP1435" t="s">
        <v>161</v>
      </c>
      <c r="BL1435" t="s">
        <v>167</v>
      </c>
      <c r="BM1435" t="s">
        <v>169</v>
      </c>
    </row>
    <row r="1436" spans="1:73" x14ac:dyDescent="0.45">
      <c r="A1436" t="s">
        <v>75</v>
      </c>
      <c r="B1436" s="3">
        <v>41348.699999999997</v>
      </c>
      <c r="U1436">
        <v>7</v>
      </c>
      <c r="AE1436" s="2"/>
      <c r="AK1436" s="2"/>
      <c r="AP1436" t="s">
        <v>161</v>
      </c>
      <c r="BL1436" t="s">
        <v>167</v>
      </c>
      <c r="BM1436" t="s">
        <v>169</v>
      </c>
    </row>
    <row r="1437" spans="1:73" x14ac:dyDescent="0.45">
      <c r="A1437" t="s">
        <v>75</v>
      </c>
      <c r="B1437" s="3">
        <v>41359</v>
      </c>
      <c r="U1437">
        <v>12</v>
      </c>
      <c r="AE1437" s="2"/>
      <c r="AK1437" s="2"/>
      <c r="AP1437" t="s">
        <v>161</v>
      </c>
      <c r="BL1437" t="s">
        <v>167</v>
      </c>
      <c r="BM1437" t="s">
        <v>169</v>
      </c>
    </row>
    <row r="1438" spans="1:73" x14ac:dyDescent="0.45">
      <c r="A1438" t="s">
        <v>72</v>
      </c>
      <c r="B1438" s="3">
        <v>41261.666666666664</v>
      </c>
      <c r="AE1438" s="2"/>
      <c r="AK1438" s="2"/>
      <c r="AP1438" t="s">
        <v>159</v>
      </c>
      <c r="BL1438" t="s">
        <v>164</v>
      </c>
      <c r="BM1438" t="s">
        <v>170</v>
      </c>
      <c r="BU1438">
        <v>1</v>
      </c>
    </row>
    <row r="1439" spans="1:73" x14ac:dyDescent="0.45">
      <c r="A1439" t="s">
        <v>72</v>
      </c>
      <c r="B1439" s="3">
        <v>41263.625</v>
      </c>
      <c r="AE1439" s="2"/>
      <c r="AK1439" s="2"/>
      <c r="AP1439" t="s">
        <v>159</v>
      </c>
      <c r="BL1439" t="s">
        <v>164</v>
      </c>
      <c r="BM1439" t="s">
        <v>170</v>
      </c>
      <c r="BU1439">
        <v>2</v>
      </c>
    </row>
    <row r="1440" spans="1:73" x14ac:dyDescent="0.45">
      <c r="A1440" t="s">
        <v>72</v>
      </c>
      <c r="B1440" s="3">
        <v>41269.75</v>
      </c>
      <c r="AE1440" s="2"/>
      <c r="AK1440" s="2"/>
      <c r="AP1440" t="s">
        <v>159</v>
      </c>
      <c r="BL1440" t="s">
        <v>164</v>
      </c>
      <c r="BM1440" t="s">
        <v>170</v>
      </c>
      <c r="BU1440">
        <v>3</v>
      </c>
    </row>
    <row r="1441" spans="1:73" x14ac:dyDescent="0.45">
      <c r="A1441" t="s">
        <v>72</v>
      </c>
      <c r="B1441" s="3">
        <v>41270.5</v>
      </c>
      <c r="AE1441" s="2"/>
      <c r="AK1441" s="2"/>
      <c r="AP1441" t="s">
        <v>159</v>
      </c>
      <c r="BL1441" t="s">
        <v>164</v>
      </c>
      <c r="BM1441" t="s">
        <v>170</v>
      </c>
      <c r="BU1441">
        <v>4</v>
      </c>
    </row>
    <row r="1442" spans="1:73" x14ac:dyDescent="0.45">
      <c r="A1442" t="s">
        <v>72</v>
      </c>
      <c r="B1442" s="3">
        <v>41276.166666666664</v>
      </c>
      <c r="AE1442" s="2"/>
      <c r="AK1442" s="2"/>
      <c r="AP1442" t="s">
        <v>159</v>
      </c>
      <c r="BL1442" t="s">
        <v>164</v>
      </c>
      <c r="BM1442" t="s">
        <v>170</v>
      </c>
      <c r="BU1442">
        <v>5</v>
      </c>
    </row>
    <row r="1443" spans="1:73" x14ac:dyDescent="0.45">
      <c r="A1443" t="s">
        <v>72</v>
      </c>
      <c r="B1443" s="3">
        <v>41278.041666666664</v>
      </c>
      <c r="AE1443" s="2"/>
      <c r="AK1443" s="2"/>
      <c r="AP1443" t="s">
        <v>159</v>
      </c>
      <c r="BL1443" t="s">
        <v>164</v>
      </c>
      <c r="BM1443" t="s">
        <v>170</v>
      </c>
      <c r="BU1443">
        <v>7</v>
      </c>
    </row>
    <row r="1444" spans="1:73" x14ac:dyDescent="0.45">
      <c r="A1444" t="s">
        <v>72</v>
      </c>
      <c r="B1444" s="3">
        <v>41283.625</v>
      </c>
      <c r="AE1444" s="2"/>
      <c r="AK1444" s="2"/>
      <c r="AP1444" t="s">
        <v>159</v>
      </c>
      <c r="BL1444" t="s">
        <v>164</v>
      </c>
      <c r="BM1444" t="s">
        <v>170</v>
      </c>
      <c r="BU1444">
        <v>8</v>
      </c>
    </row>
    <row r="1445" spans="1:73" x14ac:dyDescent="0.45">
      <c r="A1445" t="s">
        <v>72</v>
      </c>
      <c r="B1445" s="3">
        <v>41284.75</v>
      </c>
      <c r="AE1445" s="2"/>
      <c r="AK1445" s="2"/>
      <c r="AP1445" t="s">
        <v>159</v>
      </c>
      <c r="BL1445" t="s">
        <v>164</v>
      </c>
      <c r="BM1445" t="s">
        <v>170</v>
      </c>
      <c r="BU1445">
        <v>9</v>
      </c>
    </row>
    <row r="1446" spans="1:73" x14ac:dyDescent="0.45">
      <c r="A1446" t="s">
        <v>72</v>
      </c>
      <c r="B1446" s="3">
        <v>41292.375</v>
      </c>
      <c r="AE1446" s="2"/>
      <c r="AK1446" s="2"/>
      <c r="AP1446" t="s">
        <v>159</v>
      </c>
      <c r="BL1446" t="s">
        <v>164</v>
      </c>
      <c r="BM1446" t="s">
        <v>170</v>
      </c>
      <c r="BU1446">
        <v>10</v>
      </c>
    </row>
    <row r="1447" spans="1:73" x14ac:dyDescent="0.45">
      <c r="A1447" t="s">
        <v>72</v>
      </c>
      <c r="B1447" s="3">
        <v>41298.791666666664</v>
      </c>
      <c r="AE1447" s="2"/>
      <c r="AK1447" s="2"/>
      <c r="AP1447" t="s">
        <v>159</v>
      </c>
      <c r="BL1447" t="s">
        <v>164</v>
      </c>
      <c r="BM1447" t="s">
        <v>170</v>
      </c>
      <c r="BU1447">
        <v>11</v>
      </c>
    </row>
    <row r="1448" spans="1:73" x14ac:dyDescent="0.45">
      <c r="A1448" t="s">
        <v>72</v>
      </c>
      <c r="B1448" s="3">
        <v>41306.875</v>
      </c>
      <c r="AE1448" s="2"/>
      <c r="AK1448" s="2"/>
      <c r="AP1448" t="s">
        <v>159</v>
      </c>
      <c r="BL1448" t="s">
        <v>164</v>
      </c>
      <c r="BM1448" t="s">
        <v>170</v>
      </c>
      <c r="BU1448">
        <v>12</v>
      </c>
    </row>
    <row r="1449" spans="1:73" x14ac:dyDescent="0.45">
      <c r="A1449" t="s">
        <v>72</v>
      </c>
      <c r="B1449" s="3">
        <v>41318.083333333336</v>
      </c>
      <c r="AE1449" s="2"/>
      <c r="AK1449" s="2"/>
      <c r="AP1449" t="s">
        <v>159</v>
      </c>
      <c r="BL1449" t="s">
        <v>164</v>
      </c>
      <c r="BM1449" t="s">
        <v>170</v>
      </c>
      <c r="BU1449">
        <v>13</v>
      </c>
    </row>
    <row r="1450" spans="1:73" x14ac:dyDescent="0.45">
      <c r="A1450" t="s">
        <v>72</v>
      </c>
      <c r="B1450" s="3">
        <v>41333.583333333336</v>
      </c>
      <c r="AE1450" s="2"/>
      <c r="AK1450" s="2"/>
      <c r="AP1450" t="s">
        <v>159</v>
      </c>
      <c r="BL1450" t="s">
        <v>164</v>
      </c>
      <c r="BM1450" t="s">
        <v>170</v>
      </c>
      <c r="BU1450">
        <v>14</v>
      </c>
    </row>
    <row r="1451" spans="1:73" x14ac:dyDescent="0.45">
      <c r="A1451" t="s">
        <v>72</v>
      </c>
      <c r="B1451" s="3">
        <v>41342.183333333334</v>
      </c>
      <c r="AE1451" s="2"/>
      <c r="AK1451" s="2"/>
      <c r="AP1451" t="s">
        <v>159</v>
      </c>
      <c r="BL1451" t="s">
        <v>164</v>
      </c>
      <c r="BM1451" t="s">
        <v>170</v>
      </c>
      <c r="BU1451">
        <v>15</v>
      </c>
    </row>
    <row r="1452" spans="1:73" x14ac:dyDescent="0.45">
      <c r="A1452" t="s">
        <v>72</v>
      </c>
      <c r="B1452" s="3">
        <v>41342.791666666664</v>
      </c>
      <c r="AE1452" s="2"/>
      <c r="AK1452" s="2"/>
      <c r="AP1452" t="s">
        <v>159</v>
      </c>
      <c r="BL1452" t="s">
        <v>164</v>
      </c>
      <c r="BM1452" t="s">
        <v>170</v>
      </c>
      <c r="BU1452">
        <v>16</v>
      </c>
    </row>
    <row r="1453" spans="1:73" x14ac:dyDescent="0.45">
      <c r="A1453" t="s">
        <v>72</v>
      </c>
      <c r="B1453" s="3">
        <v>41345.050000000003</v>
      </c>
      <c r="AE1453" s="2"/>
      <c r="AK1453" s="2"/>
      <c r="AP1453" t="s">
        <v>159</v>
      </c>
      <c r="BL1453" t="s">
        <v>164</v>
      </c>
      <c r="BM1453" t="s">
        <v>170</v>
      </c>
      <c r="BU1453">
        <v>17</v>
      </c>
    </row>
    <row r="1454" spans="1:73" x14ac:dyDescent="0.45">
      <c r="A1454" t="s">
        <v>74</v>
      </c>
      <c r="B1454" s="3">
        <v>41261.916666666664</v>
      </c>
      <c r="AE1454" s="2"/>
      <c r="AK1454" s="2"/>
      <c r="AP1454" t="s">
        <v>160</v>
      </c>
      <c r="BL1454" t="s">
        <v>166</v>
      </c>
      <c r="BM1454" t="s">
        <v>170</v>
      </c>
      <c r="BU1454">
        <v>1</v>
      </c>
    </row>
    <row r="1455" spans="1:73" x14ac:dyDescent="0.45">
      <c r="A1455" t="s">
        <v>74</v>
      </c>
      <c r="B1455" s="3">
        <v>41265.416666666664</v>
      </c>
      <c r="AE1455" s="2"/>
      <c r="AK1455" s="2"/>
      <c r="AP1455" t="s">
        <v>160</v>
      </c>
      <c r="BL1455" t="s">
        <v>166</v>
      </c>
      <c r="BM1455" t="s">
        <v>170</v>
      </c>
      <c r="BU1455">
        <v>2</v>
      </c>
    </row>
    <row r="1456" spans="1:73" x14ac:dyDescent="0.45">
      <c r="A1456" t="s">
        <v>74</v>
      </c>
      <c r="B1456" s="3">
        <v>41269.875</v>
      </c>
      <c r="AE1456" s="2"/>
      <c r="AK1456" s="2"/>
      <c r="AP1456" t="s">
        <v>160</v>
      </c>
      <c r="BL1456" t="s">
        <v>166</v>
      </c>
      <c r="BM1456" t="s">
        <v>170</v>
      </c>
      <c r="BU1456">
        <v>3</v>
      </c>
    </row>
    <row r="1457" spans="1:73" x14ac:dyDescent="0.45">
      <c r="A1457" t="s">
        <v>74</v>
      </c>
      <c r="B1457" s="3">
        <v>41271.875</v>
      </c>
      <c r="AE1457" s="2"/>
      <c r="AK1457" s="2"/>
      <c r="AP1457" t="s">
        <v>160</v>
      </c>
      <c r="BL1457" t="s">
        <v>166</v>
      </c>
      <c r="BM1457" t="s">
        <v>170</v>
      </c>
      <c r="BU1457">
        <v>4</v>
      </c>
    </row>
    <row r="1458" spans="1:73" x14ac:dyDescent="0.45">
      <c r="A1458" t="s">
        <v>74</v>
      </c>
      <c r="B1458" s="3">
        <v>41278.5</v>
      </c>
      <c r="AE1458" s="2"/>
      <c r="AK1458" s="2"/>
      <c r="AP1458" t="s">
        <v>160</v>
      </c>
      <c r="BL1458" t="s">
        <v>166</v>
      </c>
      <c r="BM1458" t="s">
        <v>170</v>
      </c>
      <c r="BU1458">
        <v>6</v>
      </c>
    </row>
    <row r="1459" spans="1:73" x14ac:dyDescent="0.45">
      <c r="A1459" t="s">
        <v>74</v>
      </c>
      <c r="B1459" s="3">
        <v>41281</v>
      </c>
      <c r="AE1459" s="2"/>
      <c r="AK1459" s="2"/>
      <c r="AP1459" t="s">
        <v>160</v>
      </c>
      <c r="BL1459" t="s">
        <v>166</v>
      </c>
      <c r="BM1459" t="s">
        <v>170</v>
      </c>
      <c r="BU1459">
        <v>7</v>
      </c>
    </row>
    <row r="1460" spans="1:73" x14ac:dyDescent="0.45">
      <c r="A1460" t="s">
        <v>74</v>
      </c>
      <c r="B1460" s="3">
        <v>41284.75</v>
      </c>
      <c r="AE1460" s="2"/>
      <c r="AK1460" s="2"/>
      <c r="AP1460" t="s">
        <v>160</v>
      </c>
      <c r="BL1460" t="s">
        <v>166</v>
      </c>
      <c r="BM1460" t="s">
        <v>170</v>
      </c>
      <c r="BU1460">
        <v>8</v>
      </c>
    </row>
    <row r="1461" spans="1:73" x14ac:dyDescent="0.45">
      <c r="A1461" t="s">
        <v>74</v>
      </c>
      <c r="B1461" s="3">
        <v>41289.041666666664</v>
      </c>
      <c r="AE1461" s="2"/>
      <c r="AK1461" s="2"/>
      <c r="AP1461" t="s">
        <v>160</v>
      </c>
      <c r="BL1461" t="s">
        <v>166</v>
      </c>
      <c r="BM1461" t="s">
        <v>170</v>
      </c>
      <c r="BU1461">
        <v>9</v>
      </c>
    </row>
    <row r="1462" spans="1:73" x14ac:dyDescent="0.45">
      <c r="A1462" t="s">
        <v>74</v>
      </c>
      <c r="B1462" s="3">
        <v>41295.041666666664</v>
      </c>
      <c r="AE1462" s="2"/>
      <c r="AK1462" s="2"/>
      <c r="AP1462" t="s">
        <v>160</v>
      </c>
      <c r="BL1462" t="s">
        <v>166</v>
      </c>
      <c r="BM1462" t="s">
        <v>170</v>
      </c>
      <c r="BU1462">
        <v>10</v>
      </c>
    </row>
    <row r="1463" spans="1:73" x14ac:dyDescent="0.45">
      <c r="A1463" t="s">
        <v>74</v>
      </c>
      <c r="B1463" s="3">
        <v>41299.458333333336</v>
      </c>
      <c r="AE1463" s="2"/>
      <c r="AK1463" s="2"/>
      <c r="AP1463" t="s">
        <v>160</v>
      </c>
      <c r="BL1463" t="s">
        <v>166</v>
      </c>
      <c r="BM1463" t="s">
        <v>170</v>
      </c>
      <c r="BU1463">
        <v>11</v>
      </c>
    </row>
    <row r="1464" spans="1:73" x14ac:dyDescent="0.45">
      <c r="A1464" t="s">
        <v>74</v>
      </c>
      <c r="B1464" s="3">
        <v>41304.041666666664</v>
      </c>
      <c r="AE1464" s="2"/>
      <c r="AK1464" s="2"/>
      <c r="AP1464" t="s">
        <v>160</v>
      </c>
      <c r="BL1464" t="s">
        <v>166</v>
      </c>
      <c r="BM1464" t="s">
        <v>170</v>
      </c>
      <c r="BU1464">
        <v>12</v>
      </c>
    </row>
    <row r="1465" spans="1:73" x14ac:dyDescent="0.45">
      <c r="A1465" t="s">
        <v>74</v>
      </c>
      <c r="B1465" s="3">
        <v>41316.125</v>
      </c>
      <c r="AE1465" s="2"/>
      <c r="AK1465" s="2"/>
      <c r="AP1465" t="s">
        <v>160</v>
      </c>
      <c r="BL1465" t="s">
        <v>166</v>
      </c>
      <c r="BM1465" t="s">
        <v>170</v>
      </c>
      <c r="BU1465">
        <v>13</v>
      </c>
    </row>
    <row r="1466" spans="1:73" x14ac:dyDescent="0.45">
      <c r="A1466" t="s">
        <v>74</v>
      </c>
      <c r="B1466" s="3">
        <v>41328.5</v>
      </c>
      <c r="AE1466" s="2"/>
      <c r="AK1466" s="2"/>
      <c r="AP1466" t="s">
        <v>160</v>
      </c>
      <c r="BL1466" t="s">
        <v>166</v>
      </c>
      <c r="BM1466" t="s">
        <v>170</v>
      </c>
      <c r="BU1466">
        <v>14</v>
      </c>
    </row>
    <row r="1467" spans="1:73" x14ac:dyDescent="0.45">
      <c r="A1467" t="s">
        <v>74</v>
      </c>
      <c r="B1467" s="3">
        <v>41337.583333333336</v>
      </c>
      <c r="AE1467" s="2"/>
      <c r="AK1467" s="2"/>
      <c r="AP1467" t="s">
        <v>160</v>
      </c>
      <c r="BL1467" t="s">
        <v>166</v>
      </c>
      <c r="BM1467" t="s">
        <v>170</v>
      </c>
      <c r="BU1467">
        <v>15</v>
      </c>
    </row>
    <row r="1468" spans="1:73" x14ac:dyDescent="0.45">
      <c r="A1468" t="s">
        <v>74</v>
      </c>
      <c r="B1468" s="3">
        <v>41338.666666666664</v>
      </c>
      <c r="AE1468" s="2"/>
      <c r="AK1468" s="2"/>
      <c r="AP1468" t="s">
        <v>160</v>
      </c>
      <c r="BL1468" t="s">
        <v>166</v>
      </c>
      <c r="BM1468" t="s">
        <v>170</v>
      </c>
      <c r="BU1468">
        <v>16</v>
      </c>
    </row>
    <row r="1469" spans="1:73" x14ac:dyDescent="0.45">
      <c r="A1469" t="s">
        <v>74</v>
      </c>
      <c r="B1469" s="3">
        <v>41339.25</v>
      </c>
      <c r="AE1469" s="2"/>
      <c r="AK1469" s="2"/>
      <c r="AP1469" t="s">
        <v>160</v>
      </c>
      <c r="BL1469" t="s">
        <v>166</v>
      </c>
      <c r="BM1469" t="s">
        <v>170</v>
      </c>
      <c r="BU1469">
        <v>17</v>
      </c>
    </row>
    <row r="1470" spans="1:73" x14ac:dyDescent="0.45">
      <c r="A1470" t="s">
        <v>74</v>
      </c>
      <c r="B1470" s="3">
        <v>41353</v>
      </c>
      <c r="AE1470" s="2"/>
      <c r="AK1470" s="2"/>
      <c r="AP1470" t="s">
        <v>160</v>
      </c>
      <c r="BL1470" t="s">
        <v>166</v>
      </c>
      <c r="BM1470" t="s">
        <v>170</v>
      </c>
      <c r="BU1470">
        <v>18</v>
      </c>
    </row>
    <row r="1471" spans="1:73" x14ac:dyDescent="0.45">
      <c r="A1471" t="s">
        <v>76</v>
      </c>
      <c r="B1471" s="3">
        <v>41259.625</v>
      </c>
      <c r="AE1471" s="2"/>
      <c r="AK1471" s="2"/>
      <c r="AP1471" t="s">
        <v>161</v>
      </c>
      <c r="BL1471" t="s">
        <v>168</v>
      </c>
      <c r="BM1471" t="s">
        <v>170</v>
      </c>
      <c r="BU1471">
        <v>1</v>
      </c>
    </row>
    <row r="1472" spans="1:73" x14ac:dyDescent="0.45">
      <c r="A1472" t="s">
        <v>76</v>
      </c>
      <c r="B1472" s="3">
        <v>41263.458333333336</v>
      </c>
      <c r="AE1472" s="2"/>
      <c r="AK1472" s="2"/>
      <c r="AP1472" t="s">
        <v>161</v>
      </c>
      <c r="BL1472" t="s">
        <v>168</v>
      </c>
      <c r="BM1472" t="s">
        <v>170</v>
      </c>
      <c r="BU1472">
        <v>2</v>
      </c>
    </row>
    <row r="1473" spans="1:73" x14ac:dyDescent="0.45">
      <c r="A1473" t="s">
        <v>76</v>
      </c>
      <c r="B1473" s="3">
        <v>41270.125</v>
      </c>
      <c r="AE1473" s="2"/>
      <c r="AK1473" s="2"/>
      <c r="AP1473" t="s">
        <v>161</v>
      </c>
      <c r="BL1473" t="s">
        <v>168</v>
      </c>
      <c r="BM1473" t="s">
        <v>170</v>
      </c>
      <c r="BU1473">
        <v>3</v>
      </c>
    </row>
    <row r="1474" spans="1:73" x14ac:dyDescent="0.45">
      <c r="A1474" t="s">
        <v>76</v>
      </c>
      <c r="B1474" s="3">
        <v>41271.583333333336</v>
      </c>
      <c r="AE1474" s="2"/>
      <c r="AK1474" s="2"/>
      <c r="AP1474" t="s">
        <v>161</v>
      </c>
      <c r="BL1474" t="s">
        <v>168</v>
      </c>
      <c r="BM1474" t="s">
        <v>170</v>
      </c>
      <c r="BU1474">
        <v>4</v>
      </c>
    </row>
    <row r="1475" spans="1:73" x14ac:dyDescent="0.45">
      <c r="A1475" t="s">
        <v>76</v>
      </c>
      <c r="B1475" s="3">
        <v>41277.75</v>
      </c>
      <c r="AE1475" s="2"/>
      <c r="AK1475" s="2"/>
      <c r="AP1475" t="s">
        <v>161</v>
      </c>
      <c r="BL1475" t="s">
        <v>168</v>
      </c>
      <c r="BM1475" t="s">
        <v>170</v>
      </c>
      <c r="BU1475">
        <v>6</v>
      </c>
    </row>
    <row r="1476" spans="1:73" x14ac:dyDescent="0.45">
      <c r="A1476" t="s">
        <v>76</v>
      </c>
      <c r="B1476" s="3">
        <v>41280</v>
      </c>
      <c r="AE1476" s="2"/>
      <c r="AK1476" s="2"/>
      <c r="AP1476" t="s">
        <v>161</v>
      </c>
      <c r="BL1476" t="s">
        <v>168</v>
      </c>
      <c r="BM1476" t="s">
        <v>170</v>
      </c>
      <c r="BU1476">
        <v>7</v>
      </c>
    </row>
    <row r="1477" spans="1:73" x14ac:dyDescent="0.45">
      <c r="A1477" t="s">
        <v>76</v>
      </c>
      <c r="B1477" s="3">
        <v>41284.833333333336</v>
      </c>
      <c r="AE1477" s="2"/>
      <c r="AK1477" s="2"/>
      <c r="AP1477" t="s">
        <v>161</v>
      </c>
      <c r="BL1477" t="s">
        <v>168</v>
      </c>
      <c r="BM1477" t="s">
        <v>170</v>
      </c>
      <c r="BU1477">
        <v>8</v>
      </c>
    </row>
    <row r="1478" spans="1:73" x14ac:dyDescent="0.45">
      <c r="A1478" t="s">
        <v>76</v>
      </c>
      <c r="B1478" s="3">
        <v>41288.083333333336</v>
      </c>
      <c r="AE1478" s="2"/>
      <c r="AK1478" s="2"/>
      <c r="AP1478" t="s">
        <v>161</v>
      </c>
      <c r="BL1478" t="s">
        <v>168</v>
      </c>
      <c r="BM1478" t="s">
        <v>170</v>
      </c>
      <c r="BU1478">
        <v>9</v>
      </c>
    </row>
    <row r="1479" spans="1:73" x14ac:dyDescent="0.45">
      <c r="A1479" t="s">
        <v>76</v>
      </c>
      <c r="B1479" s="3">
        <v>41294.041666666664</v>
      </c>
      <c r="AE1479" s="2"/>
      <c r="AK1479" s="2"/>
      <c r="AP1479" t="s">
        <v>161</v>
      </c>
      <c r="BL1479" t="s">
        <v>168</v>
      </c>
      <c r="BM1479" t="s">
        <v>170</v>
      </c>
      <c r="BU1479">
        <v>10</v>
      </c>
    </row>
    <row r="1480" spans="1:73" x14ac:dyDescent="0.45">
      <c r="A1480" t="s">
        <v>76</v>
      </c>
      <c r="B1480" s="3">
        <v>41304.708333333336</v>
      </c>
      <c r="AE1480" s="2"/>
      <c r="AK1480" s="2"/>
      <c r="AP1480" t="s">
        <v>161</v>
      </c>
      <c r="BL1480" t="s">
        <v>168</v>
      </c>
      <c r="BM1480" t="s">
        <v>170</v>
      </c>
      <c r="BU1480">
        <v>11</v>
      </c>
    </row>
    <row r="1481" spans="1:73" x14ac:dyDescent="0.45">
      <c r="A1481" t="s">
        <v>76</v>
      </c>
      <c r="B1481" s="3">
        <v>41311.833333333336</v>
      </c>
      <c r="AE1481" s="2"/>
      <c r="AK1481" s="2"/>
      <c r="AP1481" t="s">
        <v>161</v>
      </c>
      <c r="BL1481" t="s">
        <v>168</v>
      </c>
      <c r="BM1481" t="s">
        <v>170</v>
      </c>
      <c r="BU1481">
        <v>12</v>
      </c>
    </row>
    <row r="1482" spans="1:73" x14ac:dyDescent="0.45">
      <c r="A1482" t="s">
        <v>76</v>
      </c>
      <c r="B1482" s="3">
        <v>41321.333333333336</v>
      </c>
      <c r="AE1482" s="2"/>
      <c r="AK1482" s="2"/>
      <c r="AP1482" t="s">
        <v>161</v>
      </c>
      <c r="BL1482" t="s">
        <v>168</v>
      </c>
      <c r="BM1482" t="s">
        <v>170</v>
      </c>
      <c r="BU1482">
        <v>13</v>
      </c>
    </row>
    <row r="1483" spans="1:73" x14ac:dyDescent="0.45">
      <c r="A1483" t="s">
        <v>76</v>
      </c>
      <c r="B1483" s="3">
        <v>41333.166666666664</v>
      </c>
      <c r="AE1483" s="2"/>
      <c r="AK1483" s="2"/>
      <c r="AP1483" t="s">
        <v>161</v>
      </c>
      <c r="BL1483" t="s">
        <v>168</v>
      </c>
      <c r="BM1483" t="s">
        <v>170</v>
      </c>
      <c r="BU1483">
        <v>14</v>
      </c>
    </row>
    <row r="1484" spans="1:73" x14ac:dyDescent="0.45">
      <c r="A1484" t="s">
        <v>76</v>
      </c>
      <c r="B1484" s="3">
        <v>41336.85</v>
      </c>
      <c r="AE1484" s="2"/>
      <c r="AK1484" s="2"/>
      <c r="AP1484" t="s">
        <v>161</v>
      </c>
      <c r="BL1484" t="s">
        <v>168</v>
      </c>
      <c r="BM1484" t="s">
        <v>170</v>
      </c>
      <c r="BU1484">
        <v>15</v>
      </c>
    </row>
    <row r="1485" spans="1:73" x14ac:dyDescent="0.45">
      <c r="A1485" t="s">
        <v>76</v>
      </c>
      <c r="B1485" s="3">
        <v>41338.375</v>
      </c>
      <c r="AE1485" s="2"/>
      <c r="AK1485" s="2"/>
      <c r="AP1485" t="s">
        <v>161</v>
      </c>
      <c r="BL1485" t="s">
        <v>168</v>
      </c>
      <c r="BM1485" t="s">
        <v>170</v>
      </c>
      <c r="BU1485">
        <v>16</v>
      </c>
    </row>
    <row r="1486" spans="1:73" x14ac:dyDescent="0.45">
      <c r="A1486" t="s">
        <v>76</v>
      </c>
      <c r="B1486" s="3">
        <v>41339.083333333336</v>
      </c>
      <c r="AE1486" s="2"/>
      <c r="AK1486" s="2"/>
      <c r="AP1486" t="s">
        <v>161</v>
      </c>
      <c r="BL1486" t="s">
        <v>168</v>
      </c>
      <c r="BM1486" t="s">
        <v>170</v>
      </c>
      <c r="BU1486">
        <v>17</v>
      </c>
    </row>
    <row r="1487" spans="1:73" x14ac:dyDescent="0.45">
      <c r="A1487" t="s">
        <v>71</v>
      </c>
      <c r="B1487" s="3">
        <v>41263.666666666664</v>
      </c>
      <c r="AE1487" s="2"/>
      <c r="AK1487" s="2"/>
      <c r="AP1487" t="s">
        <v>159</v>
      </c>
      <c r="BL1487" t="s">
        <v>163</v>
      </c>
      <c r="BM1487" t="s">
        <v>169</v>
      </c>
      <c r="BU1487">
        <v>1</v>
      </c>
    </row>
    <row r="1488" spans="1:73" x14ac:dyDescent="0.45">
      <c r="A1488" t="s">
        <v>71</v>
      </c>
      <c r="B1488" s="3">
        <v>41268.125</v>
      </c>
      <c r="AE1488" s="2"/>
      <c r="AK1488" s="2"/>
      <c r="AP1488" t="s">
        <v>159</v>
      </c>
      <c r="BL1488" t="s">
        <v>163</v>
      </c>
      <c r="BM1488" t="s">
        <v>169</v>
      </c>
      <c r="BU1488">
        <v>2</v>
      </c>
    </row>
    <row r="1489" spans="1:73" x14ac:dyDescent="0.45">
      <c r="A1489" t="s">
        <v>71</v>
      </c>
      <c r="B1489" s="3">
        <v>41271.583333333336</v>
      </c>
      <c r="AE1489" s="2"/>
      <c r="AK1489" s="2"/>
      <c r="AP1489" t="s">
        <v>159</v>
      </c>
      <c r="BL1489" t="s">
        <v>163</v>
      </c>
      <c r="BM1489" t="s">
        <v>169</v>
      </c>
      <c r="BU1489">
        <v>3</v>
      </c>
    </row>
    <row r="1490" spans="1:73" x14ac:dyDescent="0.45">
      <c r="A1490" t="s">
        <v>71</v>
      </c>
      <c r="B1490" s="3">
        <v>41276.75</v>
      </c>
      <c r="AE1490" s="2"/>
      <c r="AK1490" s="2"/>
      <c r="AP1490" t="s">
        <v>159</v>
      </c>
      <c r="BL1490" t="s">
        <v>163</v>
      </c>
      <c r="BM1490" t="s">
        <v>169</v>
      </c>
      <c r="BU1490">
        <v>4</v>
      </c>
    </row>
    <row r="1491" spans="1:73" x14ac:dyDescent="0.45">
      <c r="A1491" t="s">
        <v>71</v>
      </c>
      <c r="B1491" s="3">
        <v>41279.75</v>
      </c>
      <c r="AE1491" s="2"/>
      <c r="AK1491" s="2"/>
      <c r="AP1491" t="s">
        <v>159</v>
      </c>
      <c r="BL1491" t="s">
        <v>163</v>
      </c>
      <c r="BM1491" t="s">
        <v>169</v>
      </c>
      <c r="BU1491">
        <v>5</v>
      </c>
    </row>
    <row r="1492" spans="1:73" x14ac:dyDescent="0.45">
      <c r="A1492" t="s">
        <v>71</v>
      </c>
      <c r="B1492" s="3">
        <v>41282.25</v>
      </c>
      <c r="AE1492" s="2"/>
      <c r="AK1492" s="2"/>
      <c r="AP1492" t="s">
        <v>159</v>
      </c>
      <c r="BL1492" t="s">
        <v>163</v>
      </c>
      <c r="BM1492" t="s">
        <v>169</v>
      </c>
      <c r="BU1492">
        <v>6</v>
      </c>
    </row>
    <row r="1493" spans="1:73" x14ac:dyDescent="0.45">
      <c r="A1493" t="s">
        <v>71</v>
      </c>
      <c r="B1493" s="3">
        <v>41285.041666666664</v>
      </c>
      <c r="AE1493" s="2"/>
      <c r="AK1493" s="2"/>
      <c r="AP1493" t="s">
        <v>159</v>
      </c>
      <c r="BL1493" t="s">
        <v>163</v>
      </c>
      <c r="BM1493" t="s">
        <v>169</v>
      </c>
      <c r="BU1493">
        <v>7</v>
      </c>
    </row>
    <row r="1494" spans="1:73" x14ac:dyDescent="0.45">
      <c r="A1494" t="s">
        <v>71</v>
      </c>
      <c r="B1494" s="3">
        <v>41291.083333333336</v>
      </c>
      <c r="AE1494" s="2"/>
      <c r="AK1494" s="2"/>
      <c r="AP1494" t="s">
        <v>159</v>
      </c>
      <c r="BL1494" t="s">
        <v>163</v>
      </c>
      <c r="BM1494" t="s">
        <v>169</v>
      </c>
      <c r="BU1494">
        <v>8</v>
      </c>
    </row>
    <row r="1495" spans="1:73" x14ac:dyDescent="0.45">
      <c r="A1495" t="s">
        <v>71</v>
      </c>
      <c r="B1495" s="3">
        <v>41306.875</v>
      </c>
      <c r="AE1495" s="2"/>
      <c r="AK1495" s="2"/>
      <c r="AP1495" t="s">
        <v>159</v>
      </c>
      <c r="BL1495" t="s">
        <v>163</v>
      </c>
      <c r="BM1495" t="s">
        <v>169</v>
      </c>
      <c r="BU1495">
        <v>9</v>
      </c>
    </row>
    <row r="1496" spans="1:73" x14ac:dyDescent="0.45">
      <c r="A1496" t="s">
        <v>71</v>
      </c>
      <c r="B1496" s="3">
        <v>41347.583333333336</v>
      </c>
      <c r="AE1496" s="2"/>
      <c r="AK1496" s="2"/>
      <c r="AP1496" t="s">
        <v>159</v>
      </c>
      <c r="BL1496" t="s">
        <v>163</v>
      </c>
      <c r="BM1496" t="s">
        <v>169</v>
      </c>
      <c r="BU1496">
        <v>11</v>
      </c>
    </row>
    <row r="1497" spans="1:73" x14ac:dyDescent="0.45">
      <c r="A1497" t="s">
        <v>71</v>
      </c>
      <c r="B1497" s="3">
        <v>41348.566666666666</v>
      </c>
      <c r="AE1497" s="2"/>
      <c r="AK1497" s="2"/>
      <c r="AP1497" t="s">
        <v>159</v>
      </c>
      <c r="BL1497" t="s">
        <v>163</v>
      </c>
      <c r="BM1497" t="s">
        <v>169</v>
      </c>
      <c r="BU1497">
        <v>12</v>
      </c>
    </row>
    <row r="1498" spans="1:73" x14ac:dyDescent="0.45">
      <c r="A1498" t="s">
        <v>71</v>
      </c>
      <c r="B1498" s="3">
        <v>41353.35</v>
      </c>
      <c r="AE1498" s="2"/>
      <c r="AK1498" s="2"/>
      <c r="AP1498" t="s">
        <v>159</v>
      </c>
      <c r="BL1498" t="s">
        <v>163</v>
      </c>
      <c r="BM1498" t="s">
        <v>169</v>
      </c>
      <c r="BU1498">
        <v>13</v>
      </c>
    </row>
    <row r="1499" spans="1:73" x14ac:dyDescent="0.45">
      <c r="A1499" t="s">
        <v>71</v>
      </c>
      <c r="B1499" s="3">
        <v>41354.408333333333</v>
      </c>
      <c r="AE1499" s="2"/>
      <c r="AK1499" s="2"/>
      <c r="AP1499" t="s">
        <v>159</v>
      </c>
      <c r="BL1499" t="s">
        <v>163</v>
      </c>
      <c r="BM1499" t="s">
        <v>169</v>
      </c>
      <c r="BU1499">
        <v>14</v>
      </c>
    </row>
    <row r="1500" spans="1:73" x14ac:dyDescent="0.45">
      <c r="A1500" t="s">
        <v>71</v>
      </c>
      <c r="B1500" s="3">
        <v>41355.444444444445</v>
      </c>
      <c r="AE1500" s="2"/>
      <c r="AK1500" s="2"/>
      <c r="AP1500" t="s">
        <v>159</v>
      </c>
      <c r="BL1500" t="s">
        <v>163</v>
      </c>
      <c r="BM1500" t="s">
        <v>169</v>
      </c>
      <c r="BU1500">
        <v>15</v>
      </c>
    </row>
    <row r="1501" spans="1:73" x14ac:dyDescent="0.45">
      <c r="A1501" t="s">
        <v>71</v>
      </c>
      <c r="B1501" s="3">
        <v>41356.066666666666</v>
      </c>
      <c r="AE1501" s="2"/>
      <c r="AK1501" s="2"/>
      <c r="AP1501" t="s">
        <v>159</v>
      </c>
      <c r="BL1501" t="s">
        <v>163</v>
      </c>
      <c r="BM1501" t="s">
        <v>169</v>
      </c>
      <c r="BU1501">
        <v>16</v>
      </c>
    </row>
    <row r="1502" spans="1:73" x14ac:dyDescent="0.45">
      <c r="A1502" t="s">
        <v>71</v>
      </c>
      <c r="B1502" s="3">
        <v>41358.25</v>
      </c>
      <c r="AE1502" s="2"/>
      <c r="AK1502" s="2"/>
      <c r="AP1502" t="s">
        <v>159</v>
      </c>
      <c r="BL1502" t="s">
        <v>163</v>
      </c>
      <c r="BM1502" t="s">
        <v>169</v>
      </c>
      <c r="BU1502">
        <v>17</v>
      </c>
    </row>
    <row r="1503" spans="1:73" x14ac:dyDescent="0.45">
      <c r="A1503" t="s">
        <v>73</v>
      </c>
      <c r="B1503" s="3">
        <v>41265.25</v>
      </c>
      <c r="AE1503" s="2"/>
      <c r="AK1503" s="2"/>
      <c r="AP1503" t="s">
        <v>160</v>
      </c>
      <c r="BL1503" t="s">
        <v>165</v>
      </c>
      <c r="BM1503" t="s">
        <v>169</v>
      </c>
      <c r="BU1503">
        <v>1</v>
      </c>
    </row>
    <row r="1504" spans="1:73" x14ac:dyDescent="0.45">
      <c r="A1504" t="s">
        <v>73</v>
      </c>
      <c r="B1504" s="3">
        <v>41271.041666666664</v>
      </c>
      <c r="AE1504" s="2"/>
      <c r="AK1504" s="2"/>
      <c r="AP1504" t="s">
        <v>160</v>
      </c>
      <c r="BL1504" t="s">
        <v>165</v>
      </c>
      <c r="BM1504" t="s">
        <v>169</v>
      </c>
      <c r="BU1504">
        <v>2</v>
      </c>
    </row>
    <row r="1505" spans="1:73" x14ac:dyDescent="0.45">
      <c r="A1505" t="s">
        <v>73</v>
      </c>
      <c r="B1505" s="3">
        <v>41278.708333333336</v>
      </c>
      <c r="AE1505" s="2"/>
      <c r="AK1505" s="2"/>
      <c r="AP1505" t="s">
        <v>160</v>
      </c>
      <c r="BL1505" t="s">
        <v>165</v>
      </c>
      <c r="BM1505" t="s">
        <v>169</v>
      </c>
      <c r="BU1505">
        <v>3</v>
      </c>
    </row>
    <row r="1506" spans="1:73" x14ac:dyDescent="0.45">
      <c r="A1506" t="s">
        <v>73</v>
      </c>
      <c r="B1506" s="3">
        <v>41282.625</v>
      </c>
      <c r="AE1506" s="2"/>
      <c r="AK1506" s="2"/>
      <c r="AP1506" t="s">
        <v>160</v>
      </c>
      <c r="BL1506" t="s">
        <v>165</v>
      </c>
      <c r="BM1506" t="s">
        <v>169</v>
      </c>
      <c r="BU1506">
        <v>4</v>
      </c>
    </row>
    <row r="1507" spans="1:73" x14ac:dyDescent="0.45">
      <c r="A1507" t="s">
        <v>73</v>
      </c>
      <c r="B1507" s="3">
        <v>41286.833333333336</v>
      </c>
      <c r="AE1507" s="2"/>
      <c r="AK1507" s="2"/>
      <c r="AP1507" t="s">
        <v>160</v>
      </c>
      <c r="BL1507" t="s">
        <v>165</v>
      </c>
      <c r="BM1507" t="s">
        <v>169</v>
      </c>
      <c r="BU1507">
        <v>5</v>
      </c>
    </row>
    <row r="1508" spans="1:73" x14ac:dyDescent="0.45">
      <c r="A1508" t="s">
        <v>73</v>
      </c>
      <c r="B1508" s="3">
        <v>41289.208333333336</v>
      </c>
      <c r="AE1508" s="2"/>
      <c r="AK1508" s="2"/>
      <c r="AP1508" t="s">
        <v>160</v>
      </c>
      <c r="BL1508" t="s">
        <v>165</v>
      </c>
      <c r="BM1508" t="s">
        <v>169</v>
      </c>
      <c r="BU1508">
        <v>6</v>
      </c>
    </row>
    <row r="1509" spans="1:73" x14ac:dyDescent="0.45">
      <c r="A1509" t="s">
        <v>73</v>
      </c>
      <c r="B1509" s="3">
        <v>41294.333333333336</v>
      </c>
      <c r="AE1509" s="2"/>
      <c r="AK1509" s="2"/>
      <c r="AP1509" t="s">
        <v>160</v>
      </c>
      <c r="BL1509" t="s">
        <v>165</v>
      </c>
      <c r="BM1509" t="s">
        <v>169</v>
      </c>
      <c r="BU1509">
        <v>7</v>
      </c>
    </row>
    <row r="1510" spans="1:73" x14ac:dyDescent="0.45">
      <c r="A1510" t="s">
        <v>73</v>
      </c>
      <c r="B1510" s="3">
        <v>41305.041666666664</v>
      </c>
      <c r="AE1510" s="2"/>
      <c r="AK1510" s="2"/>
      <c r="AP1510" t="s">
        <v>160</v>
      </c>
      <c r="BL1510" t="s">
        <v>165</v>
      </c>
      <c r="BM1510" t="s">
        <v>169</v>
      </c>
      <c r="BU1510">
        <v>8</v>
      </c>
    </row>
    <row r="1511" spans="1:73" x14ac:dyDescent="0.45">
      <c r="A1511" t="s">
        <v>73</v>
      </c>
      <c r="B1511" s="3">
        <v>41327.791666666664</v>
      </c>
      <c r="AE1511" s="2"/>
      <c r="AK1511" s="2"/>
      <c r="AP1511" t="s">
        <v>160</v>
      </c>
      <c r="BL1511" t="s">
        <v>165</v>
      </c>
      <c r="BM1511" t="s">
        <v>169</v>
      </c>
      <c r="BU1511">
        <v>9</v>
      </c>
    </row>
    <row r="1512" spans="1:73" x14ac:dyDescent="0.45">
      <c r="A1512" t="s">
        <v>73</v>
      </c>
      <c r="B1512" s="3">
        <v>41350.008333333331</v>
      </c>
      <c r="AE1512" s="2"/>
      <c r="AK1512" s="2"/>
      <c r="AP1512" t="s">
        <v>160</v>
      </c>
      <c r="BL1512" t="s">
        <v>165</v>
      </c>
      <c r="BM1512" t="s">
        <v>169</v>
      </c>
      <c r="BU1512">
        <v>10</v>
      </c>
    </row>
    <row r="1513" spans="1:73" x14ac:dyDescent="0.45">
      <c r="A1513" t="s">
        <v>73</v>
      </c>
      <c r="B1513" s="3">
        <v>41356</v>
      </c>
      <c r="AE1513" s="2"/>
      <c r="AK1513" s="2"/>
      <c r="AP1513" t="s">
        <v>160</v>
      </c>
      <c r="BL1513" t="s">
        <v>165</v>
      </c>
      <c r="BM1513" t="s">
        <v>169</v>
      </c>
      <c r="BU1513">
        <v>11</v>
      </c>
    </row>
    <row r="1514" spans="1:73" x14ac:dyDescent="0.45">
      <c r="A1514" t="s">
        <v>73</v>
      </c>
      <c r="B1514" s="3">
        <v>41357.944444444445</v>
      </c>
      <c r="AE1514" s="2"/>
      <c r="AK1514" s="2"/>
      <c r="AP1514" t="s">
        <v>160</v>
      </c>
      <c r="BL1514" t="s">
        <v>165</v>
      </c>
      <c r="BM1514" t="s">
        <v>169</v>
      </c>
      <c r="BU1514">
        <v>12</v>
      </c>
    </row>
    <row r="1515" spans="1:73" x14ac:dyDescent="0.45">
      <c r="A1515" t="s">
        <v>73</v>
      </c>
      <c r="B1515" s="3">
        <v>41359</v>
      </c>
      <c r="AE1515" s="2"/>
      <c r="AK1515" s="2"/>
      <c r="AP1515" t="s">
        <v>160</v>
      </c>
      <c r="BL1515" t="s">
        <v>165</v>
      </c>
      <c r="BM1515" t="s">
        <v>169</v>
      </c>
      <c r="BU1515">
        <v>13</v>
      </c>
    </row>
    <row r="1516" spans="1:73" x14ac:dyDescent="0.45">
      <c r="A1516" t="s">
        <v>75</v>
      </c>
      <c r="B1516" s="3">
        <v>41264.416666666664</v>
      </c>
      <c r="AE1516" s="2"/>
      <c r="AK1516" s="2"/>
      <c r="AP1516" t="s">
        <v>161</v>
      </c>
      <c r="BL1516" t="s">
        <v>167</v>
      </c>
      <c r="BM1516" t="s">
        <v>169</v>
      </c>
      <c r="BU1516">
        <v>1</v>
      </c>
    </row>
    <row r="1517" spans="1:73" x14ac:dyDescent="0.45">
      <c r="A1517" t="s">
        <v>75</v>
      </c>
      <c r="B1517" s="3">
        <v>41270.083333333336</v>
      </c>
      <c r="AE1517" s="2"/>
      <c r="AK1517" s="2"/>
      <c r="AP1517" t="s">
        <v>161</v>
      </c>
      <c r="BL1517" t="s">
        <v>167</v>
      </c>
      <c r="BM1517" t="s">
        <v>169</v>
      </c>
      <c r="BU1517">
        <v>2</v>
      </c>
    </row>
    <row r="1518" spans="1:73" x14ac:dyDescent="0.45">
      <c r="A1518" t="s">
        <v>75</v>
      </c>
      <c r="B1518" s="3">
        <v>41276.5</v>
      </c>
      <c r="AE1518" s="2"/>
      <c r="AK1518" s="2"/>
      <c r="AP1518" t="s">
        <v>161</v>
      </c>
      <c r="BL1518" t="s">
        <v>167</v>
      </c>
      <c r="BM1518" t="s">
        <v>169</v>
      </c>
      <c r="BU1518">
        <v>3</v>
      </c>
    </row>
    <row r="1519" spans="1:73" x14ac:dyDescent="0.45">
      <c r="A1519" t="s">
        <v>75</v>
      </c>
      <c r="B1519" s="3">
        <v>41285.083333333336</v>
      </c>
      <c r="AE1519" s="2"/>
      <c r="AK1519" s="2"/>
      <c r="AP1519" t="s">
        <v>161</v>
      </c>
      <c r="BL1519" t="s">
        <v>167</v>
      </c>
      <c r="BM1519" t="s">
        <v>169</v>
      </c>
      <c r="BU1519">
        <v>4</v>
      </c>
    </row>
    <row r="1520" spans="1:73" x14ac:dyDescent="0.45">
      <c r="A1520" t="s">
        <v>75</v>
      </c>
      <c r="B1520" s="3">
        <v>41291.208333333336</v>
      </c>
      <c r="AE1520" s="2"/>
      <c r="AK1520" s="2"/>
      <c r="AP1520" t="s">
        <v>161</v>
      </c>
      <c r="BL1520" t="s">
        <v>167</v>
      </c>
      <c r="BM1520" t="s">
        <v>169</v>
      </c>
      <c r="BU1520">
        <v>5</v>
      </c>
    </row>
    <row r="1521" spans="1:73" x14ac:dyDescent="0.45">
      <c r="A1521" t="s">
        <v>75</v>
      </c>
      <c r="B1521" s="3">
        <v>41294.458333333336</v>
      </c>
      <c r="AE1521" s="2"/>
      <c r="AK1521" s="2"/>
      <c r="AP1521" t="s">
        <v>161</v>
      </c>
      <c r="BL1521" t="s">
        <v>167</v>
      </c>
      <c r="BM1521" t="s">
        <v>169</v>
      </c>
      <c r="BU1521">
        <v>6</v>
      </c>
    </row>
    <row r="1522" spans="1:73" x14ac:dyDescent="0.45">
      <c r="A1522" t="s">
        <v>75</v>
      </c>
      <c r="B1522" s="3">
        <v>41307</v>
      </c>
      <c r="AE1522" s="2"/>
      <c r="AK1522" s="2"/>
      <c r="AP1522" t="s">
        <v>161</v>
      </c>
      <c r="BL1522" t="s">
        <v>167</v>
      </c>
      <c r="BM1522" t="s">
        <v>169</v>
      </c>
      <c r="BU1522">
        <v>7</v>
      </c>
    </row>
    <row r="1523" spans="1:73" x14ac:dyDescent="0.45">
      <c r="A1523" t="s">
        <v>75</v>
      </c>
      <c r="B1523" s="3">
        <v>41333.583333333336</v>
      </c>
      <c r="AE1523" s="2"/>
      <c r="AK1523" s="2"/>
      <c r="AP1523" t="s">
        <v>161</v>
      </c>
      <c r="BL1523" t="s">
        <v>167</v>
      </c>
      <c r="BM1523" t="s">
        <v>169</v>
      </c>
      <c r="BU1523">
        <v>8</v>
      </c>
    </row>
    <row r="1524" spans="1:73" x14ac:dyDescent="0.45">
      <c r="A1524" t="s">
        <v>75</v>
      </c>
      <c r="B1524" s="3">
        <v>41351.775000000001</v>
      </c>
      <c r="AE1524" s="2"/>
      <c r="AK1524" s="2"/>
      <c r="AP1524" t="s">
        <v>161</v>
      </c>
      <c r="BL1524" t="s">
        <v>167</v>
      </c>
      <c r="BM1524" t="s">
        <v>169</v>
      </c>
      <c r="BU1524">
        <v>10</v>
      </c>
    </row>
    <row r="1525" spans="1:73" x14ac:dyDescent="0.45">
      <c r="A1525" t="s">
        <v>75</v>
      </c>
      <c r="B1525" s="3">
        <v>41357.5</v>
      </c>
      <c r="AE1525" s="2"/>
      <c r="AK1525" s="2"/>
      <c r="AP1525" t="s">
        <v>161</v>
      </c>
      <c r="BL1525" t="s">
        <v>167</v>
      </c>
      <c r="BM1525" t="s">
        <v>169</v>
      </c>
      <c r="BU1525">
        <v>11</v>
      </c>
    </row>
    <row r="1526" spans="1:73" x14ac:dyDescent="0.45">
      <c r="A1526" t="s">
        <v>72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45">
      <c r="A1527" t="s">
        <v>72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45">
      <c r="A1528" t="s">
        <v>72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45">
      <c r="A1529" t="s">
        <v>72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45">
      <c r="A1530" t="s">
        <v>72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45">
      <c r="A1531" t="s">
        <v>72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45">
      <c r="A1532" t="s">
        <v>72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45">
      <c r="A1533" t="s">
        <v>72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45">
      <c r="A1534" t="s">
        <v>72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45">
      <c r="A1535" t="s">
        <v>72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45">
      <c r="A1536" t="s">
        <v>72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45">
      <c r="A1537" t="s">
        <v>72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45">
      <c r="A1538" t="s">
        <v>72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45">
      <c r="A1539" t="s">
        <v>72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45">
      <c r="A1540" t="s">
        <v>72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45">
      <c r="A1541" t="s">
        <v>72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45">
      <c r="A1542" t="s">
        <v>72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45">
      <c r="A1543" t="s">
        <v>72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45">
      <c r="A1544" t="s">
        <v>74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45">
      <c r="A1545" t="s">
        <v>74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45">
      <c r="A1546" t="s">
        <v>74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45">
      <c r="A1547" t="s">
        <v>74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45">
      <c r="A1548" t="s">
        <v>74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45">
      <c r="A1549" t="s">
        <v>74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45">
      <c r="A1550" t="s">
        <v>74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45">
      <c r="A1551" t="s">
        <v>74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45">
      <c r="A1552" t="s">
        <v>74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45">
      <c r="A1553" t="s">
        <v>74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45">
      <c r="A1554" t="s">
        <v>74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45">
      <c r="A1555" t="s">
        <v>74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45">
      <c r="A1556" t="s">
        <v>74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45">
      <c r="A1557" t="s">
        <v>74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45">
      <c r="A1558" t="s">
        <v>74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45">
      <c r="A1559" t="s">
        <v>74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45">
      <c r="A1560" t="s">
        <v>74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45">
      <c r="A1561" t="s">
        <v>74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45">
      <c r="A1562" t="s">
        <v>76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45">
      <c r="A1563" t="s">
        <v>76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45">
      <c r="A1564" t="s">
        <v>76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45">
      <c r="A1565" t="s">
        <v>76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45">
      <c r="A1566" t="s">
        <v>76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45">
      <c r="A1567" t="s">
        <v>76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45">
      <c r="A1568" t="s">
        <v>76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45">
      <c r="A1569" t="s">
        <v>76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45">
      <c r="A1570" t="s">
        <v>76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45">
      <c r="A1571" t="s">
        <v>76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45">
      <c r="A1572" t="s">
        <v>76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45">
      <c r="A1573" t="s">
        <v>76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45">
      <c r="A1574" t="s">
        <v>76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45">
      <c r="A1575" t="s">
        <v>76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45">
      <c r="A1576" t="s">
        <v>76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45">
      <c r="A1577" t="s">
        <v>76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45">
      <c r="A1578" t="s">
        <v>76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45">
      <c r="A1579" t="s">
        <v>76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45">
      <c r="A1580" t="s">
        <v>71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45">
      <c r="A1581" t="s">
        <v>71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45">
      <c r="A1582" t="s">
        <v>71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45">
      <c r="A1583" t="s">
        <v>71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45">
      <c r="A1584" t="s">
        <v>71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45">
      <c r="A1585" t="s">
        <v>71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45">
      <c r="A1586" t="s">
        <v>71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45">
      <c r="A1587" t="s">
        <v>71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45">
      <c r="A1588" t="s">
        <v>71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45">
      <c r="A1589" t="s">
        <v>71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45">
      <c r="A1590" t="s">
        <v>71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45">
      <c r="A1591" t="s">
        <v>71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45">
      <c r="A1592" t="s">
        <v>71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45">
      <c r="A1593" t="s">
        <v>71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45">
      <c r="A1594" t="s">
        <v>71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45">
      <c r="A1595" t="s">
        <v>71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45">
      <c r="A1596" t="s">
        <v>71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45">
      <c r="A1597" t="s">
        <v>71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45">
      <c r="A1598" t="s">
        <v>73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45">
      <c r="A1599" t="s">
        <v>73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45">
      <c r="A1600" t="s">
        <v>73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45">
      <c r="A1601" t="s">
        <v>73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45">
      <c r="A1602" t="s">
        <v>73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45">
      <c r="A1603" t="s">
        <v>73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45">
      <c r="A1604" t="s">
        <v>73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45">
      <c r="A1605" t="s">
        <v>73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45">
      <c r="A1606" t="s">
        <v>73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45">
      <c r="A1607" t="s">
        <v>73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45">
      <c r="A1608" t="s">
        <v>73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45">
      <c r="A1609" t="s">
        <v>73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45">
      <c r="A1610" t="s">
        <v>73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45">
      <c r="A1611" t="s">
        <v>73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45">
      <c r="A1612" t="s">
        <v>73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45">
      <c r="A1613" t="s">
        <v>73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45">
      <c r="A1614" t="s">
        <v>73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45">
      <c r="A1615" t="s">
        <v>73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45">
      <c r="A1616" t="s">
        <v>75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45">
      <c r="A1617" t="s">
        <v>75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45">
      <c r="A1618" t="s">
        <v>75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45">
      <c r="A1619" t="s">
        <v>75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45">
      <c r="A1620" t="s">
        <v>75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45">
      <c r="A1621" t="s">
        <v>75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45">
      <c r="A1622" t="s">
        <v>75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45">
      <c r="A1623" t="s">
        <v>75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45">
      <c r="A1624" t="s">
        <v>75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45">
      <c r="A1625" t="s">
        <v>75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45">
      <c r="A1626" t="s">
        <v>75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45">
      <c r="A1627" t="s">
        <v>75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45">
      <c r="A1628" t="s">
        <v>75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45">
      <c r="A1629" t="s">
        <v>75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45">
      <c r="A1630" t="s">
        <v>75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45">
      <c r="A1631" t="s">
        <v>75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45">
      <c r="A1632" t="s">
        <v>75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45">
      <c r="A1633" t="s">
        <v>75</v>
      </c>
      <c r="B1633" s="3">
        <v>73158</v>
      </c>
      <c r="AE1633" s="2"/>
      <c r="AK1633" s="2"/>
      <c r="BO1633">
        <v>18</v>
      </c>
      <c r="BP1633">
        <v>507.5</v>
      </c>
    </row>
    <row r="1635" spans="1:68" x14ac:dyDescent="0.45">
      <c r="AJ1635"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Huth, Neil (A&amp;F, Toowoomba)</cp:lastModifiedBy>
  <dcterms:created xsi:type="dcterms:W3CDTF">2017-09-14T08:57:33Z</dcterms:created>
  <dcterms:modified xsi:type="dcterms:W3CDTF">2022-11-14T05:38:12Z</dcterms:modified>
</cp:coreProperties>
</file>