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72" windowWidth="14352" windowHeight="7740"/>
  </bookViews>
  <sheets>
    <sheet name="Summary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H15" i="1"/>
  <c r="I15" s="1"/>
  <c r="H16"/>
  <c r="I16" s="1"/>
  <c r="H17"/>
  <c r="H18"/>
  <c r="I18" s="1"/>
  <c r="H19"/>
  <c r="I19" s="1"/>
  <c r="H20"/>
  <c r="I20" s="1"/>
  <c r="H21"/>
  <c r="H22"/>
  <c r="I22" s="1"/>
  <c r="H23"/>
  <c r="I23" s="1"/>
  <c r="I17"/>
  <c r="I21"/>
  <c r="I14"/>
  <c r="H14"/>
  <c r="F34" l="1"/>
  <c r="E34"/>
  <c r="D34"/>
  <c r="F33"/>
  <c r="E33"/>
  <c r="D33"/>
  <c r="F32"/>
  <c r="E32"/>
  <c r="D32"/>
  <c r="F31"/>
  <c r="E31"/>
  <c r="D31"/>
  <c r="F30"/>
  <c r="E30"/>
  <c r="D30"/>
  <c r="F29"/>
  <c r="E29"/>
  <c r="D29"/>
  <c r="F28"/>
  <c r="E28"/>
  <c r="D28"/>
  <c r="F27"/>
  <c r="E27"/>
  <c r="D27"/>
  <c r="F26"/>
  <c r="E26"/>
  <c r="D26"/>
  <c r="F25"/>
  <c r="E25"/>
  <c r="D25"/>
  <c r="F23"/>
  <c r="E23"/>
  <c r="D23"/>
  <c r="F22"/>
  <c r="E22"/>
  <c r="D22"/>
  <c r="B22"/>
  <c r="B33" s="1"/>
  <c r="F21"/>
  <c r="E21"/>
  <c r="D21"/>
  <c r="F20"/>
  <c r="E20"/>
  <c r="D20"/>
  <c r="B20"/>
  <c r="B31" s="1"/>
  <c r="F19"/>
  <c r="E19"/>
  <c r="D19"/>
  <c r="F18"/>
  <c r="E18"/>
  <c r="D18"/>
  <c r="B18"/>
  <c r="B29" s="1"/>
  <c r="F17"/>
  <c r="E17"/>
  <c r="D17"/>
  <c r="F16"/>
  <c r="E16"/>
  <c r="D16"/>
  <c r="B16"/>
  <c r="B27" s="1"/>
  <c r="F15"/>
  <c r="E15"/>
  <c r="D15"/>
  <c r="C15"/>
  <c r="C26" s="1"/>
  <c r="F14"/>
  <c r="E14"/>
  <c r="D14"/>
  <c r="C14"/>
  <c r="C25" s="1"/>
  <c r="B14"/>
  <c r="B25" s="1"/>
  <c r="F12"/>
  <c r="E12"/>
  <c r="D12"/>
  <c r="F11"/>
  <c r="E11"/>
  <c r="D11"/>
  <c r="F10"/>
  <c r="E10"/>
  <c r="D10"/>
  <c r="F9"/>
  <c r="E9"/>
  <c r="D9"/>
  <c r="F8"/>
  <c r="E8"/>
  <c r="D8"/>
  <c r="F7"/>
  <c r="E7"/>
  <c r="D7"/>
  <c r="F6"/>
  <c r="E6"/>
  <c r="D6"/>
  <c r="C6"/>
  <c r="C17" s="1"/>
  <c r="C28" s="1"/>
  <c r="F5"/>
  <c r="E5"/>
  <c r="D5"/>
  <c r="C5"/>
  <c r="C16" s="1"/>
  <c r="C27" s="1"/>
  <c r="F4"/>
  <c r="E4"/>
  <c r="D4"/>
  <c r="F3"/>
  <c r="E3"/>
  <c r="D3"/>
  <c r="F1"/>
  <c r="C7" l="1"/>
  <c r="C8"/>
  <c r="C18" l="1"/>
  <c r="C29" s="1"/>
  <c r="C9"/>
  <c r="C19"/>
  <c r="C30" s="1"/>
  <c r="C10"/>
  <c r="C21" l="1"/>
  <c r="C32" s="1"/>
  <c r="C12"/>
  <c r="C23" s="1"/>
  <c r="C34" s="1"/>
  <c r="C20"/>
  <c r="C31" s="1"/>
  <c r="C11"/>
  <c r="C22" s="1"/>
  <c r="C33" s="1"/>
</calcChain>
</file>

<file path=xl/sharedStrings.xml><?xml version="1.0" encoding="utf-8"?>
<sst xmlns="http://schemas.openxmlformats.org/spreadsheetml/2006/main" count="20" uniqueCount="20">
  <si>
    <t>Data collected in 2003</t>
  </si>
  <si>
    <t>Sampling depth</t>
  </si>
  <si>
    <t>Organic C</t>
  </si>
  <si>
    <t>Total N</t>
  </si>
  <si>
    <t>Site</t>
  </si>
  <si>
    <t>Treatement ID</t>
  </si>
  <si>
    <t>(cm)</t>
  </si>
  <si>
    <t>(% CO)</t>
  </si>
  <si>
    <t>(mg-N/kg)</t>
  </si>
  <si>
    <t>(mg-P/kg)</t>
  </si>
  <si>
    <t>Bagoua</t>
  </si>
  <si>
    <t>No fertilizer</t>
  </si>
  <si>
    <t>0 - 10</t>
  </si>
  <si>
    <t>10 - 20</t>
  </si>
  <si>
    <t>Transported manure</t>
  </si>
  <si>
    <t>Corralled in 2001</t>
  </si>
  <si>
    <t>Corralled in 2002</t>
  </si>
  <si>
    <t>Corralled in 2003</t>
  </si>
  <si>
    <t>Banizoumbou</t>
  </si>
  <si>
    <t>Kodey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</si>
</sst>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" fontId="0" fillId="0" borderId="0" xfId="0" quotePrefix="1" applyNumberFormat="1"/>
    <xf numFmtId="0" fontId="1" fillId="0" borderId="0" xfId="0" applyFont="1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0" fillId="0" borderId="4" xfId="0" applyBorder="1"/>
    <xf numFmtId="2" fontId="0" fillId="0" borderId="4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t104/AppData/Local/Temp/SFP%20Fakara%202003-2005%20chimie%20sols%20Initial%20in%20200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fort"/>
      <sheetName val="144 BG-F 24-01-05"/>
      <sheetName val="soil data in 2003"/>
      <sheetName val="Summary"/>
      <sheetName val="Feuil3"/>
    </sheetNames>
    <sheetDataSet>
      <sheetData sheetId="0">
        <row r="4">
          <cell r="G4" t="str">
            <v>Bray-P1</v>
          </cell>
        </row>
        <row r="6">
          <cell r="D6">
            <v>0.1196719765200001</v>
          </cell>
          <cell r="E6">
            <v>134.55414012738854</v>
          </cell>
          <cell r="G6">
            <v>3.6770858167440728</v>
          </cell>
        </row>
        <row r="7">
          <cell r="D7">
            <v>0.11436795540000011</v>
          </cell>
          <cell r="E7">
            <v>114.64968152866243</v>
          </cell>
          <cell r="G7">
            <v>2.245203352765194</v>
          </cell>
        </row>
        <row r="8">
          <cell r="D8">
            <v>0.13889905308000003</v>
          </cell>
          <cell r="E8">
            <v>130.57324840764329</v>
          </cell>
          <cell r="G8">
            <v>5.2570940528586991</v>
          </cell>
        </row>
        <row r="9">
          <cell r="D9">
            <v>0.12895401348000002</v>
          </cell>
          <cell r="E9">
            <v>126.59235668789809</v>
          </cell>
          <cell r="G9">
            <v>2.4920796396581046</v>
          </cell>
        </row>
        <row r="10">
          <cell r="D10">
            <v>0.22044837780000007</v>
          </cell>
          <cell r="E10">
            <v>210.19108280254775</v>
          </cell>
          <cell r="G10">
            <v>8.9108630988737687</v>
          </cell>
        </row>
        <row r="11">
          <cell r="D11">
            <v>0.15447961512000008</v>
          </cell>
          <cell r="E11">
            <v>159.23566878980893</v>
          </cell>
          <cell r="G11">
            <v>4.8620919938300426</v>
          </cell>
        </row>
        <row r="12">
          <cell r="D12">
            <v>0.12994851744000008</v>
          </cell>
          <cell r="E12">
            <v>154.45859872611464</v>
          </cell>
          <cell r="G12">
            <v>3.8252115888798195</v>
          </cell>
        </row>
        <row r="13">
          <cell r="D13">
            <v>0.12298698972000004</v>
          </cell>
          <cell r="E13">
            <v>157.64331210191079</v>
          </cell>
          <cell r="G13">
            <v>2.3933291249009399</v>
          </cell>
        </row>
        <row r="14">
          <cell r="D14">
            <v>0.18796124844000006</v>
          </cell>
          <cell r="E14">
            <v>210.19108280254775</v>
          </cell>
          <cell r="G14">
            <v>6.2445992004303399</v>
          </cell>
        </row>
        <row r="15">
          <cell r="D15">
            <v>0.14950709532000003</v>
          </cell>
          <cell r="E15">
            <v>154.45859872611464</v>
          </cell>
          <cell r="G15">
            <v>3.035207470822507</v>
          </cell>
        </row>
        <row r="16">
          <cell r="D16">
            <v>0.13624704252000003</v>
          </cell>
          <cell r="E16">
            <v>146.49681528662418</v>
          </cell>
          <cell r="G16">
            <v>3.8745868462584014</v>
          </cell>
        </row>
        <row r="17">
          <cell r="D17">
            <v>0.12364999236000003</v>
          </cell>
          <cell r="E17">
            <v>118.63057324840766</v>
          </cell>
          <cell r="G17">
            <v>2.3439538675223583</v>
          </cell>
        </row>
        <row r="18">
          <cell r="D18">
            <v>0.11934047520000006</v>
          </cell>
          <cell r="E18">
            <v>142.51592356687897</v>
          </cell>
          <cell r="G18">
            <v>3.5783353019869097</v>
          </cell>
        </row>
        <row r="19">
          <cell r="D19">
            <v>0.10972693692000009</v>
          </cell>
          <cell r="E19">
            <v>152.86624203821657</v>
          </cell>
          <cell r="G19">
            <v>1.800826036357956</v>
          </cell>
        </row>
        <row r="20">
          <cell r="D20">
            <v>0.15978363624000008</v>
          </cell>
          <cell r="E20">
            <v>145.70063694267515</v>
          </cell>
          <cell r="G20">
            <v>3.6277105593654912</v>
          </cell>
        </row>
        <row r="21">
          <cell r="D21">
            <v>0.10707492636000002</v>
          </cell>
          <cell r="E21">
            <v>116.24203821656052</v>
          </cell>
          <cell r="G21">
            <v>1.9983270658722838</v>
          </cell>
        </row>
        <row r="22">
          <cell r="D22">
            <v>0.14950709532000003</v>
          </cell>
          <cell r="E22">
            <v>138.53503184713375</v>
          </cell>
          <cell r="G22">
            <v>3.8252115888798195</v>
          </cell>
        </row>
        <row r="23">
          <cell r="D23">
            <v>0.13923055440000004</v>
          </cell>
          <cell r="E23">
            <v>160.03184713375794</v>
          </cell>
          <cell r="G23">
            <v>2.985832213443925</v>
          </cell>
        </row>
        <row r="24">
          <cell r="D24">
            <v>0.17006017716000005</v>
          </cell>
          <cell r="E24">
            <v>179.14012738853503</v>
          </cell>
          <cell r="G24">
            <v>7.1827290906233987</v>
          </cell>
        </row>
        <row r="25">
          <cell r="D25">
            <v>0.10475441712000003</v>
          </cell>
          <cell r="E25">
            <v>134.55414012738854</v>
          </cell>
          <cell r="G25">
            <v>2.5908301544152685</v>
          </cell>
        </row>
        <row r="26">
          <cell r="D26">
            <v>0.1196719765200001</v>
          </cell>
          <cell r="E26">
            <v>118.63057324840766</v>
          </cell>
          <cell r="G26">
            <v>2.4427043822795227</v>
          </cell>
        </row>
        <row r="27">
          <cell r="D27">
            <v>9.9781897320000049E-2</v>
          </cell>
          <cell r="E27">
            <v>97.929936305732497</v>
          </cell>
          <cell r="G27">
            <v>1.7514507789793738</v>
          </cell>
        </row>
        <row r="28">
          <cell r="D28">
            <v>0.15215910588000009</v>
          </cell>
          <cell r="E28">
            <v>154.45859872611464</v>
          </cell>
          <cell r="G28">
            <v>4.5658404495585501</v>
          </cell>
        </row>
        <row r="29">
          <cell r="D29">
            <v>0.11469945672000004</v>
          </cell>
          <cell r="E29">
            <v>118.63057324840766</v>
          </cell>
          <cell r="G29">
            <v>1.8995765511151197</v>
          </cell>
        </row>
        <row r="30">
          <cell r="D30">
            <v>0.11403645408000004</v>
          </cell>
          <cell r="E30">
            <v>130.57324840764329</v>
          </cell>
          <cell r="G30">
            <v>2.8870816986867607</v>
          </cell>
        </row>
        <row r="31">
          <cell r="D31">
            <v>9.8124390720000024E-2</v>
          </cell>
          <cell r="E31">
            <v>107.48407643312102</v>
          </cell>
          <cell r="G31">
            <v>2.0970775806294482</v>
          </cell>
        </row>
        <row r="32">
          <cell r="D32">
            <v>0.13094302140000008</v>
          </cell>
          <cell r="E32">
            <v>130.57324840764329</v>
          </cell>
          <cell r="G32">
            <v>2.7883311839295963</v>
          </cell>
        </row>
        <row r="33">
          <cell r="D33">
            <v>8.8510852440000065E-2</v>
          </cell>
          <cell r="E33">
            <v>106.68789808917198</v>
          </cell>
          <cell r="G33">
            <v>1.800826036357956</v>
          </cell>
        </row>
        <row r="34">
          <cell r="D34">
            <v>0.13028001876000012</v>
          </cell>
          <cell r="E34">
            <v>129.77707006369428</v>
          </cell>
          <cell r="G34">
            <v>3.035207470822507</v>
          </cell>
        </row>
        <row r="35">
          <cell r="D35">
            <v>0.1054174197600001</v>
          </cell>
          <cell r="E35">
            <v>106.68789808917198</v>
          </cell>
          <cell r="G35">
            <v>1.8995765511151197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topLeftCell="A10" workbookViewId="0">
      <selection activeCell="F19" sqref="F19"/>
    </sheetView>
  </sheetViews>
  <sheetFormatPr defaultRowHeight="13.2"/>
  <cols>
    <col min="1" max="1" width="14.33203125" customWidth="1"/>
    <col min="2" max="2" width="17.88671875" customWidth="1"/>
    <col min="3" max="3" width="13.88671875" customWidth="1"/>
    <col min="4" max="6" width="10.5546875" customWidth="1"/>
  </cols>
  <sheetData>
    <row r="1" spans="1:9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tr">
        <f>[1]Comfort!G4</f>
        <v>Bray-P1</v>
      </c>
    </row>
    <row r="2" spans="1:9" ht="13.8" thickBo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</row>
    <row r="3" spans="1:9">
      <c r="A3" s="3" t="s">
        <v>10</v>
      </c>
      <c r="B3" t="s">
        <v>11</v>
      </c>
      <c r="C3" t="s">
        <v>12</v>
      </c>
      <c r="D3" s="4">
        <f>[1]Comfort!D6</f>
        <v>0.1196719765200001</v>
      </c>
      <c r="E3" s="5">
        <f>[1]Comfort!E6</f>
        <v>134.55414012738854</v>
      </c>
      <c r="F3" s="4">
        <f>[1]Comfort!G6</f>
        <v>3.6770858167440728</v>
      </c>
    </row>
    <row r="4" spans="1:9">
      <c r="C4" s="6" t="s">
        <v>13</v>
      </c>
      <c r="D4" s="4">
        <f>[1]Comfort!D7</f>
        <v>0.11436795540000011</v>
      </c>
      <c r="E4" s="5">
        <f>[1]Comfort!E7</f>
        <v>114.64968152866243</v>
      </c>
      <c r="F4" s="4">
        <f>[1]Comfort!G7</f>
        <v>2.245203352765194</v>
      </c>
    </row>
    <row r="5" spans="1:9">
      <c r="B5" t="s">
        <v>14</v>
      </c>
      <c r="C5" t="str">
        <f>C3</f>
        <v>0 - 10</v>
      </c>
      <c r="D5" s="4">
        <f>[1]Comfort!D8</f>
        <v>0.13889905308000003</v>
      </c>
      <c r="E5" s="5">
        <f>[1]Comfort!E8</f>
        <v>130.57324840764329</v>
      </c>
      <c r="F5" s="4">
        <f>[1]Comfort!G8</f>
        <v>5.2570940528586991</v>
      </c>
    </row>
    <row r="6" spans="1:9">
      <c r="C6" t="str">
        <f t="shared" ref="C6:C12" si="0">C4</f>
        <v>10 - 20</v>
      </c>
      <c r="D6" s="4">
        <f>[1]Comfort!D9</f>
        <v>0.12895401348000002</v>
      </c>
      <c r="E6" s="5">
        <f>[1]Comfort!E9</f>
        <v>126.59235668789809</v>
      </c>
      <c r="F6" s="4">
        <f>[1]Comfort!G9</f>
        <v>2.4920796396581046</v>
      </c>
    </row>
    <row r="7" spans="1:9">
      <c r="B7" s="7" t="s">
        <v>15</v>
      </c>
      <c r="C7" t="str">
        <f t="shared" si="0"/>
        <v>0 - 10</v>
      </c>
      <c r="D7" s="4">
        <f>[1]Comfort!D10</f>
        <v>0.22044837780000007</v>
      </c>
      <c r="E7" s="5">
        <f>[1]Comfort!E10</f>
        <v>210.19108280254775</v>
      </c>
      <c r="F7" s="4">
        <f>[1]Comfort!G10</f>
        <v>8.9108630988737687</v>
      </c>
    </row>
    <row r="8" spans="1:9">
      <c r="C8" t="str">
        <f t="shared" si="0"/>
        <v>10 - 20</v>
      </c>
      <c r="D8" s="4">
        <f>[1]Comfort!D11</f>
        <v>0.15447961512000008</v>
      </c>
      <c r="E8" s="5">
        <f>[1]Comfort!E11</f>
        <v>159.23566878980893</v>
      </c>
      <c r="F8" s="4">
        <f>[1]Comfort!G11</f>
        <v>4.8620919938300426</v>
      </c>
    </row>
    <row r="9" spans="1:9">
      <c r="B9" t="s">
        <v>16</v>
      </c>
      <c r="C9" t="str">
        <f t="shared" si="0"/>
        <v>0 - 10</v>
      </c>
      <c r="D9" s="4">
        <f>[1]Comfort!D12</f>
        <v>0.12994851744000008</v>
      </c>
      <c r="E9" s="5">
        <f>[1]Comfort!E12</f>
        <v>154.45859872611464</v>
      </c>
      <c r="F9" s="4">
        <f>[1]Comfort!G12</f>
        <v>3.8252115888798195</v>
      </c>
    </row>
    <row r="10" spans="1:9">
      <c r="C10" t="str">
        <f t="shared" si="0"/>
        <v>10 - 20</v>
      </c>
      <c r="D10" s="4">
        <f>[1]Comfort!D13</f>
        <v>0.12298698972000004</v>
      </c>
      <c r="E10" s="5">
        <f>[1]Comfort!E13</f>
        <v>157.64331210191079</v>
      </c>
      <c r="F10" s="4">
        <f>[1]Comfort!G13</f>
        <v>2.3933291249009399</v>
      </c>
    </row>
    <row r="11" spans="1:9">
      <c r="B11" t="s">
        <v>17</v>
      </c>
      <c r="C11" t="str">
        <f t="shared" si="0"/>
        <v>0 - 10</v>
      </c>
      <c r="D11" s="4">
        <f>[1]Comfort!D14</f>
        <v>0.18796124844000006</v>
      </c>
      <c r="E11" s="5">
        <f>[1]Comfort!E14</f>
        <v>210.19108280254775</v>
      </c>
      <c r="F11" s="4">
        <f>[1]Comfort!G14</f>
        <v>6.2445992004303399</v>
      </c>
    </row>
    <row r="12" spans="1:9" ht="13.8" thickBot="1">
      <c r="C12" t="str">
        <f t="shared" si="0"/>
        <v>10 - 20</v>
      </c>
      <c r="D12" s="4">
        <f>[1]Comfort!D15</f>
        <v>0.14950709532000003</v>
      </c>
      <c r="E12" s="5">
        <f>[1]Comfort!E15</f>
        <v>154.45859872611464</v>
      </c>
      <c r="F12" s="4">
        <f>[1]Comfort!G15</f>
        <v>3.035207470822507</v>
      </c>
    </row>
    <row r="13" spans="1:9" ht="9" customHeight="1" thickBot="1">
      <c r="A13" s="8"/>
      <c r="B13" s="8"/>
      <c r="C13" s="8"/>
      <c r="D13" s="9"/>
      <c r="E13" s="10"/>
      <c r="F13" s="11"/>
    </row>
    <row r="14" spans="1:9">
      <c r="A14" s="3" t="s">
        <v>18</v>
      </c>
      <c r="B14" t="str">
        <f>B3</f>
        <v>No fertilizer</v>
      </c>
      <c r="C14" t="str">
        <f>C3</f>
        <v>0 - 10</v>
      </c>
      <c r="D14" s="4">
        <f>[1]Comfort!D16</f>
        <v>0.13624704252000003</v>
      </c>
      <c r="E14" s="5">
        <f>[1]Comfort!E16</f>
        <v>146.49681528662418</v>
      </c>
      <c r="F14" s="4">
        <f>[1]Comfort!G16</f>
        <v>3.8745868462584014</v>
      </c>
      <c r="H14">
        <f>E14/1000000*100</f>
        <v>1.4649681528662419E-2</v>
      </c>
      <c r="I14">
        <f>D14/H14</f>
        <v>9.3003415981043513</v>
      </c>
    </row>
    <row r="15" spans="1:9">
      <c r="C15" t="str">
        <f t="shared" ref="C15:C23" si="1">C4</f>
        <v>10 - 20</v>
      </c>
      <c r="D15" s="4">
        <f>[1]Comfort!D17</f>
        <v>0.12364999236000003</v>
      </c>
      <c r="E15" s="5">
        <f>[1]Comfort!E17</f>
        <v>118.63057324840766</v>
      </c>
      <c r="F15" s="4">
        <f>[1]Comfort!G17</f>
        <v>2.3439538675223583</v>
      </c>
      <c r="H15">
        <f t="shared" ref="H15:H23" si="2">E15/1000000*100</f>
        <v>1.1863057324840765E-2</v>
      </c>
      <c r="I15">
        <f t="shared" ref="I15:I23" si="3">D15/H15</f>
        <v>10.423113449943626</v>
      </c>
    </row>
    <row r="16" spans="1:9">
      <c r="B16" t="str">
        <f>B5</f>
        <v>Transported manure</v>
      </c>
      <c r="C16" t="str">
        <f t="shared" si="1"/>
        <v>0 - 10</v>
      </c>
      <c r="D16" s="4">
        <f>[1]Comfort!D18</f>
        <v>0.11934047520000006</v>
      </c>
      <c r="E16" s="5">
        <f>[1]Comfort!E18</f>
        <v>142.51592356687897</v>
      </c>
      <c r="F16" s="4">
        <f>[1]Comfort!G18</f>
        <v>3.5783353019869097</v>
      </c>
      <c r="H16">
        <f t="shared" si="2"/>
        <v>1.4251592356687897E-2</v>
      </c>
      <c r="I16">
        <f t="shared" si="3"/>
        <v>8.3738344609608983</v>
      </c>
    </row>
    <row r="17" spans="1:9">
      <c r="C17" t="str">
        <f t="shared" si="1"/>
        <v>10 - 20</v>
      </c>
      <c r="D17" s="4">
        <f>[1]Comfort!D19</f>
        <v>0.10972693692000009</v>
      </c>
      <c r="E17" s="5">
        <f>[1]Comfort!E19</f>
        <v>152.86624203821657</v>
      </c>
      <c r="F17" s="4">
        <f>[1]Comfort!G19</f>
        <v>1.800826036357956</v>
      </c>
      <c r="H17">
        <f t="shared" si="2"/>
        <v>1.5286624203821658E-2</v>
      </c>
      <c r="I17">
        <f t="shared" si="3"/>
        <v>7.1779704568500051</v>
      </c>
    </row>
    <row r="18" spans="1:9">
      <c r="B18" t="str">
        <f>B7</f>
        <v>Corralled in 2001</v>
      </c>
      <c r="C18" t="str">
        <f t="shared" si="1"/>
        <v>0 - 10</v>
      </c>
      <c r="D18" s="4">
        <f>[1]Comfort!D20</f>
        <v>0.15978363624000008</v>
      </c>
      <c r="E18" s="5">
        <f>[1]Comfort!E20</f>
        <v>145.70063694267515</v>
      </c>
      <c r="F18" s="4">
        <f>[1]Comfort!G20</f>
        <v>3.6277105593654912</v>
      </c>
      <c r="H18">
        <f t="shared" si="2"/>
        <v>1.4570063694267513E-2</v>
      </c>
      <c r="I18">
        <f t="shared" si="3"/>
        <v>10.966570880734434</v>
      </c>
    </row>
    <row r="19" spans="1:9">
      <c r="C19" t="str">
        <f t="shared" si="1"/>
        <v>10 - 20</v>
      </c>
      <c r="D19" s="4">
        <f>[1]Comfort!D21</f>
        <v>0.10707492636000002</v>
      </c>
      <c r="E19" s="5">
        <f>[1]Comfort!E21</f>
        <v>116.24203821656052</v>
      </c>
      <c r="F19" s="4">
        <f>[1]Comfort!G21</f>
        <v>1.9983270658722838</v>
      </c>
      <c r="H19">
        <f t="shared" si="2"/>
        <v>1.1624203821656052E-2</v>
      </c>
      <c r="I19">
        <f t="shared" si="3"/>
        <v>9.2113772265863023</v>
      </c>
    </row>
    <row r="20" spans="1:9">
      <c r="B20" t="str">
        <f>B9</f>
        <v>Corralled in 2002</v>
      </c>
      <c r="C20" t="str">
        <f t="shared" si="1"/>
        <v>0 - 10</v>
      </c>
      <c r="D20" s="4">
        <f>[1]Comfort!D22</f>
        <v>0.14950709532000003</v>
      </c>
      <c r="E20" s="5">
        <f>[1]Comfort!E22</f>
        <v>138.53503184713375</v>
      </c>
      <c r="F20" s="4">
        <f>[1]Comfort!G22</f>
        <v>3.8252115888798195</v>
      </c>
      <c r="H20">
        <f t="shared" si="2"/>
        <v>1.3853503184713374E-2</v>
      </c>
      <c r="I20">
        <f t="shared" si="3"/>
        <v>10.792006420800003</v>
      </c>
    </row>
    <row r="21" spans="1:9">
      <c r="C21" t="str">
        <f t="shared" si="1"/>
        <v>10 - 20</v>
      </c>
      <c r="D21" s="4">
        <f>[1]Comfort!D23</f>
        <v>0.13923055440000004</v>
      </c>
      <c r="E21" s="5">
        <f>[1]Comfort!E23</f>
        <v>160.03184713375794</v>
      </c>
      <c r="F21" s="4">
        <f>[1]Comfort!G23</f>
        <v>2.985832213443925</v>
      </c>
      <c r="H21">
        <f t="shared" si="2"/>
        <v>1.6003184713375793E-2</v>
      </c>
      <c r="I21">
        <f t="shared" si="3"/>
        <v>8.7001779266865711</v>
      </c>
    </row>
    <row r="22" spans="1:9">
      <c r="B22" t="str">
        <f>B11</f>
        <v>Corralled in 2003</v>
      </c>
      <c r="C22" t="str">
        <f t="shared" si="1"/>
        <v>0 - 10</v>
      </c>
      <c r="D22" s="4">
        <f>[1]Comfort!D24</f>
        <v>0.17006017716000005</v>
      </c>
      <c r="E22" s="5">
        <f>[1]Comfort!E24</f>
        <v>179.14012738853503</v>
      </c>
      <c r="F22" s="4">
        <f>[1]Comfort!G24</f>
        <v>7.1827290906233987</v>
      </c>
      <c r="H22">
        <f t="shared" si="2"/>
        <v>1.7914012738853506E-2</v>
      </c>
      <c r="I22">
        <f t="shared" si="3"/>
        <v>9.4931370005760005</v>
      </c>
    </row>
    <row r="23" spans="1:9" ht="13.8" thickBot="1">
      <c r="C23" t="str">
        <f t="shared" si="1"/>
        <v>10 - 20</v>
      </c>
      <c r="D23" s="4">
        <f>[1]Comfort!D25</f>
        <v>0.10475441712000003</v>
      </c>
      <c r="E23" s="5">
        <f>[1]Comfort!E25</f>
        <v>134.55414012738854</v>
      </c>
      <c r="F23" s="4">
        <f>[1]Comfort!G25</f>
        <v>2.5908301544152685</v>
      </c>
      <c r="H23">
        <f t="shared" si="2"/>
        <v>1.3455414012738854E-2</v>
      </c>
      <c r="I23">
        <f t="shared" si="3"/>
        <v>7.7852986924686407</v>
      </c>
    </row>
    <row r="24" spans="1:9" ht="8.25" customHeight="1" thickBot="1">
      <c r="A24" s="8"/>
      <c r="B24" s="8"/>
      <c r="C24" s="8"/>
      <c r="D24" s="9"/>
      <c r="E24" s="10"/>
      <c r="F24" s="11"/>
    </row>
    <row r="25" spans="1:9">
      <c r="A25" s="3" t="s">
        <v>19</v>
      </c>
      <c r="B25" t="str">
        <f>B14</f>
        <v>No fertilizer</v>
      </c>
      <c r="C25" t="str">
        <f>C14</f>
        <v>0 - 10</v>
      </c>
      <c r="D25" s="4">
        <f>[1]Comfort!D26</f>
        <v>0.1196719765200001</v>
      </c>
      <c r="E25" s="5">
        <f>[1]Comfort!E26</f>
        <v>118.63057324840766</v>
      </c>
      <c r="F25" s="4">
        <f>[1]Comfort!G26</f>
        <v>2.4427043822795227</v>
      </c>
    </row>
    <row r="26" spans="1:9">
      <c r="C26" t="str">
        <f t="shared" ref="C26:C34" si="4">C15</f>
        <v>10 - 20</v>
      </c>
      <c r="D26" s="4">
        <f>[1]Comfort!D27</f>
        <v>9.9781897320000049E-2</v>
      </c>
      <c r="E26" s="5">
        <f>[1]Comfort!E27</f>
        <v>97.929936305732497</v>
      </c>
      <c r="F26" s="4">
        <f>[1]Comfort!G27</f>
        <v>1.7514507789793738</v>
      </c>
    </row>
    <row r="27" spans="1:9">
      <c r="B27" t="str">
        <f>B16</f>
        <v>Transported manure</v>
      </c>
      <c r="C27" t="str">
        <f t="shared" si="4"/>
        <v>0 - 10</v>
      </c>
      <c r="D27" s="4">
        <f>[1]Comfort!D28</f>
        <v>0.15215910588000009</v>
      </c>
      <c r="E27" s="5">
        <f>[1]Comfort!E28</f>
        <v>154.45859872611464</v>
      </c>
      <c r="F27" s="4">
        <f>[1]Comfort!G28</f>
        <v>4.5658404495585501</v>
      </c>
    </row>
    <row r="28" spans="1:9">
      <c r="C28" t="str">
        <f t="shared" si="4"/>
        <v>10 - 20</v>
      </c>
      <c r="D28" s="4">
        <f>[1]Comfort!D29</f>
        <v>0.11469945672000004</v>
      </c>
      <c r="E28" s="5">
        <f>[1]Comfort!E29</f>
        <v>118.63057324840766</v>
      </c>
      <c r="F28" s="4">
        <f>[1]Comfort!G29</f>
        <v>1.8995765511151197</v>
      </c>
    </row>
    <row r="29" spans="1:9">
      <c r="B29" t="str">
        <f>B18</f>
        <v>Corralled in 2001</v>
      </c>
      <c r="C29" t="str">
        <f t="shared" si="4"/>
        <v>0 - 10</v>
      </c>
      <c r="D29" s="4">
        <f>[1]Comfort!D30</f>
        <v>0.11403645408000004</v>
      </c>
      <c r="E29" s="5">
        <f>[1]Comfort!E30</f>
        <v>130.57324840764329</v>
      </c>
      <c r="F29" s="4">
        <f>[1]Comfort!G30</f>
        <v>2.8870816986867607</v>
      </c>
    </row>
    <row r="30" spans="1:9">
      <c r="C30" t="str">
        <f t="shared" si="4"/>
        <v>10 - 20</v>
      </c>
      <c r="D30" s="4">
        <f>[1]Comfort!D31</f>
        <v>9.8124390720000024E-2</v>
      </c>
      <c r="E30" s="5">
        <f>[1]Comfort!E31</f>
        <v>107.48407643312102</v>
      </c>
      <c r="F30" s="4">
        <f>[1]Comfort!G31</f>
        <v>2.0970775806294482</v>
      </c>
    </row>
    <row r="31" spans="1:9">
      <c r="B31" t="str">
        <f>B20</f>
        <v>Corralled in 2002</v>
      </c>
      <c r="C31" t="str">
        <f t="shared" si="4"/>
        <v>0 - 10</v>
      </c>
      <c r="D31" s="4">
        <f>[1]Comfort!D32</f>
        <v>0.13094302140000008</v>
      </c>
      <c r="E31" s="5">
        <f>[1]Comfort!E32</f>
        <v>130.57324840764329</v>
      </c>
      <c r="F31" s="4">
        <f>[1]Comfort!G32</f>
        <v>2.7883311839295963</v>
      </c>
    </row>
    <row r="32" spans="1:9">
      <c r="C32" t="str">
        <f t="shared" si="4"/>
        <v>10 - 20</v>
      </c>
      <c r="D32" s="4">
        <f>[1]Comfort!D33</f>
        <v>8.8510852440000065E-2</v>
      </c>
      <c r="E32" s="5">
        <f>[1]Comfort!E33</f>
        <v>106.68789808917198</v>
      </c>
      <c r="F32" s="4">
        <f>[1]Comfort!G33</f>
        <v>1.800826036357956</v>
      </c>
    </row>
    <row r="33" spans="1:6">
      <c r="B33" t="str">
        <f>B22</f>
        <v>Corralled in 2003</v>
      </c>
      <c r="C33" t="str">
        <f t="shared" si="4"/>
        <v>0 - 10</v>
      </c>
      <c r="D33" s="4">
        <f>[1]Comfort!D34</f>
        <v>0.13028001876000012</v>
      </c>
      <c r="E33" s="5">
        <f>[1]Comfort!E34</f>
        <v>129.77707006369428</v>
      </c>
      <c r="F33" s="4">
        <f>[1]Comfort!G34</f>
        <v>3.035207470822507</v>
      </c>
    </row>
    <row r="34" spans="1:6" ht="13.8" thickBot="1">
      <c r="A34" s="12"/>
      <c r="B34" s="12"/>
      <c r="C34" s="12" t="str">
        <f t="shared" si="4"/>
        <v>10 - 20</v>
      </c>
      <c r="D34" s="13">
        <f>[1]Comfort!D35</f>
        <v>0.1054174197600001</v>
      </c>
      <c r="E34" s="14">
        <f>[1]Comfort!E35</f>
        <v>106.68789808917198</v>
      </c>
      <c r="F34" s="13">
        <f>[1]Comfort!G35</f>
        <v>1.8995765511151197</v>
      </c>
    </row>
    <row r="35" spans="1:6">
      <c r="D35" s="15"/>
      <c r="E35" s="15"/>
      <c r="F35" s="15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Fatondji, Dougbedji (ICRISAT-NIAMEY)</dc:creator>
  <cp:lastModifiedBy>Unknown</cp:lastModifiedBy>
  <dcterms:created xsi:type="dcterms:W3CDTF">2012-11-22T09:14:53Z</dcterms:created>
  <dcterms:modified xsi:type="dcterms:W3CDTF">2013-11-20T07:45:39Z</dcterms:modified>
</cp:coreProperties>
</file>