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A002D643-C9A5-45CE-B62A-38312E99A629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4" r:id="rId2"/>
  </sheets>
  <definedNames>
    <definedName name="_xlnm._FilterDatabase" localSheetId="0" hidden="1">CottonObserved!$A$1:$AU$47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7" i="1" l="1"/>
  <c r="AC46" i="1"/>
  <c r="AC44" i="1"/>
  <c r="AC38" i="1"/>
  <c r="AC24" i="1"/>
  <c r="AC23" i="1"/>
  <c r="AC21" i="1"/>
  <c r="AC17" i="1"/>
  <c r="AC15" i="1"/>
  <c r="AT44" i="1" l="1"/>
  <c r="AS44" i="1"/>
  <c r="AR47" i="1"/>
  <c r="AU47" i="1" s="1"/>
  <c r="AR46" i="1"/>
  <c r="AU46" i="1" s="1"/>
  <c r="AR44" i="1"/>
  <c r="AU44" i="1" s="1"/>
  <c r="AR24" i="1"/>
  <c r="AU24" i="1" s="1"/>
  <c r="AR23" i="1"/>
  <c r="AU23" i="1" s="1"/>
  <c r="AR15" i="1"/>
  <c r="AU15" i="1" s="1"/>
  <c r="AR21" i="1"/>
  <c r="AU21" i="1" s="1"/>
  <c r="AT47" i="1"/>
  <c r="AT24" i="1"/>
  <c r="AT21" i="1"/>
  <c r="AS47" i="1"/>
  <c r="AS24" i="1"/>
  <c r="AS21" i="1"/>
  <c r="AS17" i="1"/>
  <c r="AS15" i="1"/>
  <c r="H46" i="1"/>
  <c r="H35" i="1"/>
  <c r="H33" i="1"/>
  <c r="H38" i="1"/>
  <c r="H44" i="1"/>
  <c r="H21" i="1"/>
  <c r="H23" i="1"/>
  <c r="H17" i="1"/>
  <c r="H15" i="1"/>
  <c r="H12" i="1"/>
  <c r="H10" i="1"/>
  <c r="AD17" i="1"/>
  <c r="AR17" i="1" s="1"/>
  <c r="AU17" i="1" s="1"/>
</calcChain>
</file>

<file path=xl/sharedStrings.xml><?xml version="1.0" encoding="utf-8"?>
<sst xmlns="http://schemas.openxmlformats.org/spreadsheetml/2006/main" count="99" uniqueCount="52">
  <si>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</si>
  <si>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</si>
  <si>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</si>
  <si>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</si>
  <si>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</si>
  <si>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</si>
  <si>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</si>
  <si>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</si>
  <si>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</si>
  <si>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</si>
  <si>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</si>
  <si>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</si>
  <si>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</si>
  <si>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</si>
  <si>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</si>
  <si>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</si>
  <si>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</si>
  <si>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</si>
  <si>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</si>
  <si>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</si>
  <si>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</si>
  <si>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</si>
  <si>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</si>
  <si>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</si>
  <si>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</si>
  <si>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</si>
  <si>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</si>
  <si>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Cotton.Leaf.NConcError</t>
  </si>
  <si>
    <t>Cotton.Stem.N</t>
  </si>
  <si>
    <t>Cotton.Stem.Nerror</t>
  </si>
  <si>
    <t>Cotton.Stem.NConcError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</si>
  <si>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</si>
  <si>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</si>
  <si>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</si>
  <si>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</si>
  <si>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</si>
  <si>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</si>
  <si>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</si>
  <si>
    <t>Cotton.Seed.Nerror</t>
  </si>
  <si>
    <t>Cotton.Bur.N</t>
  </si>
  <si>
    <t>Cotton.Bur.NError</t>
  </si>
  <si>
    <t>Cotton.Bur.NConc</t>
  </si>
  <si>
    <t>Cotton.Bur.NConcError</t>
  </si>
  <si>
    <t>Cotton.Seed.NConcError</t>
  </si>
  <si>
    <t>Cotton.Leaf.NConc</t>
  </si>
  <si>
    <t>Cotton.Stem.NConc</t>
  </si>
  <si>
    <t>Cotton.Boll.HarvestIndex</t>
  </si>
  <si>
    <t>Cotton.Phenology.SquaringDAS</t>
  </si>
  <si>
    <t>Cotton.Phenology.FloweringDAS</t>
  </si>
  <si>
    <t>Cotton.Phenology.HarvestRipeDAS</t>
  </si>
  <si>
    <t>Cotton.Seed.N</t>
  </si>
  <si>
    <t>Cotton.Seed.NConc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</si>
</sst>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;@"/>
    <numFmt numFmtId="166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U4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28" bestFit="1" customWidth="1"/>
    <col min="2" max="2" width="11.5703125" bestFit="1" customWidth="1"/>
    <col min="3" max="3" width="18" bestFit="1" customWidth="1"/>
    <col min="4" max="4" width="24.42578125" bestFit="1" customWidth="1"/>
    <col min="5" max="5" width="24" bestFit="1" customWidth="1"/>
    <col min="6" max="6" width="14.7109375" bestFit="1" customWidth="1"/>
    <col min="7" max="7" width="19.140625" bestFit="1" customWidth="1"/>
    <col min="8" max="8" width="30.140625" bestFit="1" customWidth="1"/>
    <col min="9" max="9" width="22.85546875" bestFit="1" customWidth="1"/>
    <col min="10" max="10" width="27.28515625" bestFit="1" customWidth="1"/>
    <col min="11" max="11" width="26" bestFit="1" customWidth="1"/>
    <col min="12" max="12" width="26.140625" bestFit="1" customWidth="1"/>
    <col min="13" max="13" width="14.5703125" bestFit="1" customWidth="1"/>
    <col min="14" max="14" width="19" bestFit="1" customWidth="1"/>
    <col min="15" max="15" width="13.42578125" bestFit="1" customWidth="1"/>
    <col min="16" max="16" width="18" bestFit="1" customWidth="1"/>
    <col min="17" max="17" width="17.85546875" bestFit="1" customWidth="1"/>
    <col min="18" max="18" width="22.28515625" bestFit="1" customWidth="1"/>
    <col min="19" max="19" width="15.42578125" bestFit="1" customWidth="1"/>
    <col min="20" max="20" width="19.85546875" bestFit="1" customWidth="1"/>
    <col min="21" max="21" width="14.28515625" bestFit="1" customWidth="1"/>
    <col min="22" max="22" width="18.85546875" bestFit="1" customWidth="1"/>
    <col min="23" max="23" width="18.7109375" bestFit="1" customWidth="1"/>
    <col min="24" max="24" width="23.140625" bestFit="1" customWidth="1"/>
    <col min="25" max="25" width="14.28515625" bestFit="1" customWidth="1"/>
    <col min="26" max="26" width="18.7109375" bestFit="1" customWidth="1"/>
    <col min="27" max="27" width="23.42578125" bestFit="1" customWidth="1"/>
    <col min="28" max="28" width="27.85546875" bestFit="1" customWidth="1"/>
    <col min="29" max="29" width="23.7109375" bestFit="1" customWidth="1"/>
    <col min="30" max="30" width="13.85546875" bestFit="1" customWidth="1"/>
    <col min="31" max="31" width="18.28515625" bestFit="1" customWidth="1"/>
    <col min="32" max="32" width="15.28515625" bestFit="1" customWidth="1"/>
    <col min="33" max="33" width="19.7109375" bestFit="1" customWidth="1"/>
    <col min="34" max="34" width="14.140625" bestFit="1" customWidth="1"/>
    <col min="35" max="35" width="18.7109375" bestFit="1" customWidth="1"/>
    <col min="36" max="36" width="18.5703125" bestFit="1" customWidth="1"/>
    <col min="37" max="37" width="23" bestFit="1" customWidth="1"/>
    <col min="38" max="38" width="12.5703125" bestFit="1" customWidth="1"/>
    <col min="39" max="40" width="17" bestFit="1" customWidth="1"/>
    <col min="41" max="41" width="21.5703125" bestFit="1" customWidth="1"/>
    <col min="42" max="42" width="14.140625" bestFit="1" customWidth="1"/>
    <col min="43" max="43" width="18.5703125" bestFit="1" customWidth="1"/>
    <col min="44" max="44" width="22.140625" bestFit="1" customWidth="1"/>
    <col min="45" max="45" width="22.42578125" bestFit="1" customWidth="1"/>
    <col min="46" max="46" width="23.5703125" bestFit="1" customWidth="1"/>
    <col min="47" max="47" width="29.855468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31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44</v>
      </c>
      <c r="R1" t="s">
        <v>27</v>
      </c>
      <c r="S1" t="s">
        <v>10</v>
      </c>
      <c r="T1" t="s">
        <v>19</v>
      </c>
      <c r="U1" t="s">
        <v>28</v>
      </c>
      <c r="V1" t="s">
        <v>29</v>
      </c>
      <c r="W1" t="s">
        <v>45</v>
      </c>
      <c r="X1" t="s">
        <v>30</v>
      </c>
      <c r="Y1" t="s">
        <v>11</v>
      </c>
      <c r="Z1" t="s">
        <v>20</v>
      </c>
      <c r="AA1" t="s">
        <v>12</v>
      </c>
      <c r="AB1" t="s">
        <v>21</v>
      </c>
      <c r="AC1" s="7" t="s">
        <v>46</v>
      </c>
      <c r="AD1" t="s">
        <v>15</v>
      </c>
      <c r="AE1" t="s">
        <v>22</v>
      </c>
      <c r="AF1" t="s">
        <v>23</v>
      </c>
      <c r="AG1" t="s">
        <v>24</v>
      </c>
      <c r="AH1" t="s">
        <v>50</v>
      </c>
      <c r="AI1" t="s">
        <v>38</v>
      </c>
      <c r="AJ1" t="s">
        <v>51</v>
      </c>
      <c r="AK1" t="s">
        <v>43</v>
      </c>
      <c r="AL1" t="s">
        <v>39</v>
      </c>
      <c r="AM1" t="s">
        <v>40</v>
      </c>
      <c r="AN1" t="s">
        <v>41</v>
      </c>
      <c r="AO1" t="s">
        <v>42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</row>
    <row r="2" spans="1:47" x14ac:dyDescent="0.25">
      <c r="A2" t="s">
        <v>13</v>
      </c>
      <c r="B2" s="2">
        <v>45236</v>
      </c>
      <c r="C2" s="5"/>
      <c r="D2" s="5"/>
      <c r="E2" s="5"/>
      <c r="F2" s="4"/>
      <c r="G2" s="3"/>
      <c r="H2" s="1"/>
      <c r="I2" s="3"/>
      <c r="J2" s="1"/>
      <c r="K2" s="5">
        <v>105.68333333333334</v>
      </c>
      <c r="L2" s="5">
        <v>96.683333333333337</v>
      </c>
      <c r="M2" s="5"/>
      <c r="N2" s="4"/>
      <c r="O2" s="4"/>
      <c r="P2" s="3"/>
      <c r="Q2" s="1"/>
      <c r="R2" s="6"/>
      <c r="S2" s="5"/>
      <c r="T2" s="4"/>
      <c r="U2" s="4"/>
      <c r="V2" s="3"/>
      <c r="W2" s="1"/>
      <c r="X2" s="6"/>
      <c r="Y2" s="5"/>
      <c r="Z2" s="4"/>
      <c r="AA2" s="5"/>
      <c r="AB2" s="4"/>
      <c r="AC2" s="4"/>
      <c r="AD2" s="5"/>
      <c r="AE2" s="4"/>
      <c r="AF2" s="5"/>
      <c r="AG2" s="4"/>
      <c r="AH2" s="4"/>
      <c r="AI2" s="3"/>
      <c r="AJ2" s="1"/>
      <c r="AK2" s="6"/>
      <c r="AL2" s="4"/>
      <c r="AM2" s="3"/>
      <c r="AN2" s="1"/>
      <c r="AO2" s="6"/>
      <c r="AP2" s="5"/>
      <c r="AQ2" s="4"/>
      <c r="AR2" s="3"/>
      <c r="AS2" s="3"/>
      <c r="AT2" s="3"/>
      <c r="AU2" s="3"/>
    </row>
    <row r="3" spans="1:47" x14ac:dyDescent="0.25">
      <c r="A3" t="s">
        <v>13</v>
      </c>
      <c r="B3" s="2">
        <v>45243</v>
      </c>
      <c r="C3" s="5"/>
      <c r="D3" s="5"/>
      <c r="E3" s="5"/>
      <c r="F3" s="4"/>
      <c r="G3" s="3"/>
      <c r="H3" s="1"/>
      <c r="I3" s="3"/>
      <c r="J3" s="1"/>
      <c r="K3" s="5">
        <v>120.93333333333334</v>
      </c>
      <c r="L3" s="5">
        <v>139.43333333333331</v>
      </c>
      <c r="M3" s="5"/>
      <c r="N3" s="4"/>
      <c r="O3" s="4"/>
      <c r="P3" s="3"/>
      <c r="Q3" s="1"/>
      <c r="R3" s="6"/>
      <c r="S3" s="5"/>
      <c r="T3" s="4"/>
      <c r="U3" s="4"/>
      <c r="V3" s="3"/>
      <c r="W3" s="1"/>
      <c r="X3" s="6"/>
      <c r="Y3" s="5"/>
      <c r="Z3" s="4"/>
      <c r="AA3" s="5"/>
      <c r="AB3" s="4"/>
      <c r="AC3" s="4"/>
      <c r="AD3" s="5"/>
      <c r="AE3" s="4"/>
      <c r="AF3" s="5"/>
      <c r="AG3" s="4"/>
      <c r="AH3" s="4"/>
      <c r="AI3" s="3"/>
      <c r="AJ3" s="1"/>
      <c r="AK3" s="6"/>
      <c r="AL3" s="4"/>
      <c r="AM3" s="3"/>
      <c r="AN3" s="1"/>
      <c r="AO3" s="6"/>
      <c r="AP3" s="5"/>
      <c r="AQ3" s="4"/>
      <c r="AR3" s="3"/>
      <c r="AS3" s="3"/>
      <c r="AT3" s="3"/>
      <c r="AU3" s="3"/>
    </row>
    <row r="4" spans="1:47" x14ac:dyDescent="0.25">
      <c r="A4" t="s">
        <v>13</v>
      </c>
      <c r="B4" s="2">
        <v>45248</v>
      </c>
      <c r="C4" s="5"/>
      <c r="D4" s="5"/>
      <c r="E4" s="5"/>
      <c r="F4" s="4"/>
      <c r="G4" s="3"/>
      <c r="H4" s="1"/>
      <c r="I4" s="3"/>
      <c r="J4" s="1"/>
      <c r="K4" s="5">
        <v>144.7833333333333</v>
      </c>
      <c r="L4" s="5">
        <v>162.56666666666666</v>
      </c>
      <c r="M4" s="5"/>
      <c r="N4" s="4"/>
      <c r="O4" s="4"/>
      <c r="P4" s="3"/>
      <c r="Q4" s="1"/>
      <c r="R4" s="6"/>
      <c r="S4" s="5"/>
      <c r="T4" s="4"/>
      <c r="U4" s="4"/>
      <c r="V4" s="3"/>
      <c r="W4" s="1"/>
      <c r="X4" s="6"/>
      <c r="Y4" s="5"/>
      <c r="Z4" s="4"/>
      <c r="AA4" s="5"/>
      <c r="AB4" s="4"/>
      <c r="AC4" s="4"/>
      <c r="AD4" s="5"/>
      <c r="AE4" s="4"/>
      <c r="AF4" s="5"/>
      <c r="AG4" s="4"/>
      <c r="AH4" s="4"/>
      <c r="AI4" s="3"/>
      <c r="AJ4" s="1"/>
      <c r="AK4" s="6"/>
      <c r="AL4" s="4"/>
      <c r="AM4" s="3"/>
      <c r="AN4" s="1"/>
      <c r="AO4" s="6"/>
      <c r="AP4" s="5"/>
      <c r="AQ4" s="4"/>
      <c r="AR4" s="3"/>
      <c r="AS4" s="3"/>
      <c r="AT4" s="3"/>
      <c r="AU4" s="3"/>
    </row>
    <row r="5" spans="1:47" x14ac:dyDescent="0.25">
      <c r="A5" t="s">
        <v>13</v>
      </c>
      <c r="B5" s="2">
        <v>45254</v>
      </c>
      <c r="C5" s="5">
        <v>86</v>
      </c>
      <c r="D5" s="5">
        <v>1.45</v>
      </c>
      <c r="E5" s="5"/>
      <c r="F5" s="4"/>
      <c r="G5" s="3"/>
      <c r="H5" s="1"/>
      <c r="I5" s="3"/>
      <c r="J5" s="1"/>
      <c r="K5" s="5">
        <v>163.91666666666666</v>
      </c>
      <c r="L5" s="5">
        <v>183.21666666666667</v>
      </c>
      <c r="M5" s="5"/>
      <c r="N5" s="4"/>
      <c r="O5" s="4"/>
      <c r="P5" s="3"/>
      <c r="Q5" s="1"/>
      <c r="R5" s="6"/>
      <c r="S5" s="5"/>
      <c r="T5" s="4"/>
      <c r="U5" s="4"/>
      <c r="V5" s="3"/>
      <c r="W5" s="1"/>
      <c r="X5" s="6"/>
      <c r="Y5" s="5"/>
      <c r="Z5" s="4"/>
      <c r="AA5" s="5"/>
      <c r="AB5" s="4"/>
      <c r="AC5" s="4"/>
      <c r="AD5" s="5"/>
      <c r="AE5" s="4"/>
      <c r="AF5" s="5"/>
      <c r="AG5" s="4"/>
      <c r="AH5" s="4"/>
      <c r="AI5" s="3"/>
      <c r="AJ5" s="1"/>
      <c r="AK5" s="6"/>
      <c r="AL5" s="4"/>
      <c r="AM5" s="3"/>
      <c r="AN5" s="1"/>
      <c r="AO5" s="6"/>
      <c r="AP5" s="5"/>
      <c r="AQ5" s="4"/>
      <c r="AR5" s="3"/>
      <c r="AS5" s="3"/>
      <c r="AT5" s="3"/>
      <c r="AU5" s="3"/>
    </row>
    <row r="6" spans="1:47" x14ac:dyDescent="0.25">
      <c r="A6" t="s">
        <v>13</v>
      </c>
      <c r="B6" s="2">
        <v>45259</v>
      </c>
      <c r="C6" s="5">
        <v>153</v>
      </c>
      <c r="D6" s="5">
        <v>2.85</v>
      </c>
      <c r="E6" s="5"/>
      <c r="F6" s="4">
        <v>0.10276899785187731</v>
      </c>
      <c r="G6" s="3">
        <v>2.4123522851920851E-2</v>
      </c>
      <c r="H6" s="1"/>
      <c r="I6" s="3"/>
      <c r="J6" s="1"/>
      <c r="K6" s="5">
        <v>178.29999999999998</v>
      </c>
      <c r="L6" s="5">
        <v>172.93333333333331</v>
      </c>
      <c r="M6" s="5"/>
      <c r="N6" s="4"/>
      <c r="O6" s="4"/>
      <c r="P6" s="3"/>
      <c r="Q6" s="1"/>
      <c r="R6" s="6"/>
      <c r="S6" s="5"/>
      <c r="T6" s="4"/>
      <c r="U6" s="4"/>
      <c r="V6" s="3"/>
      <c r="W6" s="1"/>
      <c r="X6" s="6"/>
      <c r="Y6" s="5"/>
      <c r="Z6" s="4"/>
      <c r="AA6" s="5"/>
      <c r="AB6" s="4"/>
      <c r="AC6" s="4"/>
      <c r="AD6" s="5"/>
      <c r="AE6" s="4"/>
      <c r="AF6" s="5"/>
      <c r="AG6" s="4"/>
      <c r="AH6" s="4"/>
      <c r="AI6" s="3"/>
      <c r="AJ6" s="1"/>
      <c r="AK6" s="6"/>
      <c r="AL6" s="4"/>
      <c r="AM6" s="3"/>
      <c r="AN6" s="1"/>
      <c r="AO6" s="6"/>
      <c r="AP6" s="5"/>
      <c r="AQ6" s="4"/>
      <c r="AR6" s="3"/>
      <c r="AS6" s="3"/>
      <c r="AT6" s="3"/>
      <c r="AU6" s="3"/>
    </row>
    <row r="7" spans="1:47" x14ac:dyDescent="0.25">
      <c r="A7" t="s">
        <v>13</v>
      </c>
      <c r="B7" s="2">
        <v>45266</v>
      </c>
      <c r="C7" s="5">
        <v>250</v>
      </c>
      <c r="D7" s="5">
        <v>6.05</v>
      </c>
      <c r="E7" s="5"/>
      <c r="F7" s="4">
        <v>0.22487305131812216</v>
      </c>
      <c r="G7" s="3">
        <v>1.3732764172807894E-2</v>
      </c>
      <c r="H7" s="1"/>
      <c r="I7" s="3">
        <v>0.19663461538461538</v>
      </c>
      <c r="J7" s="1">
        <v>3.5770618361488406E-2</v>
      </c>
      <c r="K7" s="5">
        <v>178.16666666666666</v>
      </c>
      <c r="L7" s="5">
        <v>192.94999999999996</v>
      </c>
      <c r="M7" s="5"/>
      <c r="N7" s="4"/>
      <c r="O7" s="4"/>
      <c r="P7" s="3"/>
      <c r="Q7" s="1"/>
      <c r="R7" s="6"/>
      <c r="S7" s="5"/>
      <c r="T7" s="4"/>
      <c r="U7" s="4"/>
      <c r="V7" s="3"/>
      <c r="W7" s="1"/>
      <c r="X7" s="6"/>
      <c r="Y7" s="5"/>
      <c r="Z7" s="4"/>
      <c r="AA7" s="5"/>
      <c r="AB7" s="4"/>
      <c r="AC7" s="4"/>
      <c r="AD7" s="5"/>
      <c r="AE7" s="4"/>
      <c r="AF7" s="5"/>
      <c r="AG7" s="4"/>
      <c r="AH7" s="4"/>
      <c r="AI7" s="3"/>
      <c r="AJ7" s="1"/>
      <c r="AK7" s="6"/>
      <c r="AL7" s="4"/>
      <c r="AM7" s="3"/>
      <c r="AN7" s="1"/>
      <c r="AO7" s="6"/>
      <c r="AP7" s="5"/>
      <c r="AQ7" s="4"/>
      <c r="AR7" s="3"/>
      <c r="AS7" s="3"/>
      <c r="AT7" s="3"/>
      <c r="AU7" s="3"/>
    </row>
    <row r="8" spans="1:47" x14ac:dyDescent="0.25">
      <c r="A8" t="s">
        <v>13</v>
      </c>
      <c r="B8" s="2">
        <v>45273</v>
      </c>
      <c r="C8" s="5">
        <v>337</v>
      </c>
      <c r="D8" s="5">
        <v>8</v>
      </c>
      <c r="E8" s="5"/>
      <c r="F8" s="4"/>
      <c r="G8" s="3">
        <v>3.605272908788857E-2</v>
      </c>
      <c r="H8" s="1"/>
      <c r="I8" s="3">
        <v>0.27596153846153848</v>
      </c>
      <c r="J8" s="1">
        <v>4.7629496970109417E-2</v>
      </c>
      <c r="K8" s="5">
        <v>182.6</v>
      </c>
      <c r="L8" s="5">
        <v>161.20000000000002</v>
      </c>
      <c r="M8" s="5"/>
      <c r="N8" s="4"/>
      <c r="O8" s="4"/>
      <c r="P8" s="3"/>
      <c r="Q8" s="1"/>
      <c r="R8" s="6"/>
      <c r="S8" s="5"/>
      <c r="T8" s="4"/>
      <c r="U8" s="4"/>
      <c r="V8" s="3"/>
      <c r="W8" s="1"/>
      <c r="X8" s="6"/>
      <c r="Y8" s="5"/>
      <c r="Z8" s="4"/>
      <c r="AA8" s="5"/>
      <c r="AB8" s="4"/>
      <c r="AC8" s="4"/>
      <c r="AD8" s="5"/>
      <c r="AE8" s="4"/>
      <c r="AF8" s="5"/>
      <c r="AG8" s="4"/>
      <c r="AH8" s="4"/>
      <c r="AI8" s="3"/>
      <c r="AJ8" s="1"/>
      <c r="AK8" s="6"/>
      <c r="AL8" s="4"/>
      <c r="AM8" s="3"/>
      <c r="AN8" s="1"/>
      <c r="AO8" s="6"/>
      <c r="AP8" s="5"/>
      <c r="AQ8" s="4"/>
      <c r="AR8" s="3"/>
      <c r="AS8" s="3"/>
      <c r="AT8" s="3"/>
      <c r="AU8" s="3"/>
    </row>
    <row r="9" spans="1:47" x14ac:dyDescent="0.25">
      <c r="A9" t="s">
        <v>13</v>
      </c>
      <c r="B9" s="2">
        <v>45274</v>
      </c>
      <c r="C9" s="5"/>
      <c r="D9" s="5"/>
      <c r="E9" s="5"/>
      <c r="F9" s="4">
        <v>0.5190413407082255</v>
      </c>
      <c r="G9" s="3">
        <v>3.605272908788857E-2</v>
      </c>
      <c r="H9" s="1"/>
      <c r="I9" s="3"/>
      <c r="J9" s="1"/>
      <c r="K9" s="5"/>
      <c r="L9" s="5"/>
      <c r="M9" s="5"/>
      <c r="N9" s="4"/>
      <c r="O9" s="4"/>
      <c r="P9" s="3"/>
      <c r="Q9" s="1"/>
      <c r="R9" s="6"/>
      <c r="S9" s="5"/>
      <c r="T9" s="4"/>
      <c r="U9" s="4"/>
      <c r="V9" s="3"/>
      <c r="W9" s="1"/>
      <c r="X9" s="6"/>
      <c r="Y9" s="5"/>
      <c r="Z9" s="4"/>
      <c r="AA9" s="5"/>
      <c r="AB9" s="4"/>
      <c r="AC9" s="4"/>
      <c r="AD9" s="5"/>
      <c r="AE9" s="4"/>
      <c r="AF9" s="5"/>
      <c r="AG9" s="4"/>
      <c r="AH9" s="4"/>
      <c r="AI9" s="3"/>
      <c r="AJ9" s="1"/>
      <c r="AK9" s="6"/>
      <c r="AL9" s="4"/>
      <c r="AM9" s="3"/>
      <c r="AN9" s="1"/>
      <c r="AO9" s="6"/>
      <c r="AP9" s="5"/>
      <c r="AQ9" s="4"/>
      <c r="AR9" s="3"/>
      <c r="AS9" s="3"/>
      <c r="AT9" s="3"/>
      <c r="AU9" s="3"/>
    </row>
    <row r="10" spans="1:47" x14ac:dyDescent="0.25">
      <c r="A10" t="s">
        <v>13</v>
      </c>
      <c r="B10" s="2">
        <v>45279</v>
      </c>
      <c r="C10" s="5">
        <v>448.5</v>
      </c>
      <c r="D10" s="5">
        <v>9.9499999999999993</v>
      </c>
      <c r="E10" s="5">
        <v>19.8</v>
      </c>
      <c r="F10" s="4">
        <v>0.93459622187351832</v>
      </c>
      <c r="G10" s="3">
        <v>0.14620537270042952</v>
      </c>
      <c r="H10" s="1">
        <f>F10/M10</f>
        <v>1.5105834874517821E-2</v>
      </c>
      <c r="I10" s="3">
        <v>0.41602564102564105</v>
      </c>
      <c r="J10" s="1">
        <v>4.632333044943851E-2</v>
      </c>
      <c r="K10" s="5">
        <v>176.85714285714286</v>
      </c>
      <c r="L10" s="5">
        <v>142.31428571428572</v>
      </c>
      <c r="M10" s="5">
        <v>61.869882044725493</v>
      </c>
      <c r="N10" s="4">
        <v>9.8944061136249797</v>
      </c>
      <c r="O10" s="4">
        <v>2.7791398409567232</v>
      </c>
      <c r="P10" s="3">
        <v>0.51636545192196637</v>
      </c>
      <c r="Q10" s="1">
        <v>4.4797499999999997E-2</v>
      </c>
      <c r="R10" s="6">
        <v>2.5078194379448237E-3</v>
      </c>
      <c r="S10" s="5">
        <v>47.219165425471701</v>
      </c>
      <c r="T10" s="4">
        <v>8.1228456876960564</v>
      </c>
      <c r="U10" s="4">
        <v>1.2118088803109981</v>
      </c>
      <c r="V10" s="3">
        <v>0.18412828321885388</v>
      </c>
      <c r="W10" s="1">
        <v>2.57275E-2</v>
      </c>
      <c r="X10" s="6">
        <v>6.7158394858723817E-4</v>
      </c>
      <c r="Y10" s="5"/>
      <c r="Z10" s="4"/>
      <c r="AA10" s="5">
        <v>109.08904747019719</v>
      </c>
      <c r="AB10" s="4">
        <v>17.913790990518695</v>
      </c>
      <c r="AC10" s="4"/>
      <c r="AD10" s="5"/>
      <c r="AE10" s="4"/>
      <c r="AF10" s="5"/>
      <c r="AG10" s="4"/>
      <c r="AH10" s="4"/>
      <c r="AI10" s="3"/>
      <c r="AJ10" s="1"/>
      <c r="AK10" s="6"/>
      <c r="AL10" s="4"/>
      <c r="AM10" s="3"/>
      <c r="AN10" s="1"/>
      <c r="AO10" s="6"/>
      <c r="AP10" s="5"/>
      <c r="AQ10" s="4"/>
      <c r="AR10" s="3"/>
      <c r="AS10" s="3"/>
      <c r="AT10" s="3"/>
      <c r="AU10" s="3"/>
    </row>
    <row r="11" spans="1:47" x14ac:dyDescent="0.25">
      <c r="A11" t="s">
        <v>13</v>
      </c>
      <c r="B11" s="2">
        <v>45288</v>
      </c>
      <c r="C11" s="5"/>
      <c r="D11" s="5"/>
      <c r="E11" s="5"/>
      <c r="F11" s="4">
        <v>2.2807749309999026</v>
      </c>
      <c r="G11" s="3">
        <v>4.1026933330751199E-2</v>
      </c>
      <c r="H11" s="1"/>
      <c r="I11" s="3"/>
      <c r="J11" s="1"/>
      <c r="K11" s="5">
        <v>198.48333333333335</v>
      </c>
      <c r="L11" s="5">
        <v>190.58333333333337</v>
      </c>
      <c r="M11" s="5"/>
      <c r="N11" s="4"/>
      <c r="O11" s="4"/>
      <c r="P11" s="3"/>
      <c r="Q11" s="1"/>
      <c r="R11" s="6"/>
      <c r="S11" s="5"/>
      <c r="T11" s="4"/>
      <c r="U11" s="4"/>
      <c r="V11" s="3"/>
      <c r="W11" s="1"/>
      <c r="X11" s="6"/>
      <c r="Y11" s="5"/>
      <c r="Z11" s="4"/>
      <c r="AA11" s="5"/>
      <c r="AB11" s="4"/>
      <c r="AC11" s="4"/>
      <c r="AD11" s="5"/>
      <c r="AE11" s="4"/>
      <c r="AF11" s="5"/>
      <c r="AG11" s="4"/>
      <c r="AH11" s="4"/>
      <c r="AI11" s="3"/>
      <c r="AJ11" s="1"/>
      <c r="AK11" s="6"/>
      <c r="AL11" s="4"/>
      <c r="AM11" s="3"/>
      <c r="AN11" s="1"/>
      <c r="AO11" s="6"/>
      <c r="AP11" s="5"/>
      <c r="AQ11" s="4"/>
      <c r="AR11" s="3"/>
      <c r="AS11" s="3"/>
      <c r="AT11" s="3"/>
      <c r="AU11" s="3"/>
    </row>
    <row r="12" spans="1:47" x14ac:dyDescent="0.25">
      <c r="A12" t="s">
        <v>13</v>
      </c>
      <c r="B12" s="2">
        <v>45296</v>
      </c>
      <c r="C12" s="5">
        <v>770.5</v>
      </c>
      <c r="D12" s="5"/>
      <c r="E12" s="5">
        <v>41.2</v>
      </c>
      <c r="F12" s="4">
        <v>2.9598787282147736</v>
      </c>
      <c r="G12" s="3">
        <v>7.4730791031138666E-2</v>
      </c>
      <c r="H12" s="1">
        <f>F12/M12</f>
        <v>1.9955521573186027E-2</v>
      </c>
      <c r="I12" s="3">
        <v>0.75</v>
      </c>
      <c r="J12" s="1">
        <v>8.4403488823438802E-2</v>
      </c>
      <c r="K12" s="5">
        <v>195.43333333333337</v>
      </c>
      <c r="L12" s="5">
        <v>145.15</v>
      </c>
      <c r="M12" s="5">
        <v>148.32379686792672</v>
      </c>
      <c r="N12" s="4">
        <v>6.8778449919180575</v>
      </c>
      <c r="O12" s="4">
        <v>6.2119392764509858</v>
      </c>
      <c r="P12" s="3">
        <v>0.43258397929577203</v>
      </c>
      <c r="Q12" s="1">
        <v>4.1849999999999998E-2</v>
      </c>
      <c r="R12" s="6">
        <v>1.1403800536080946E-3</v>
      </c>
      <c r="S12" s="5">
        <v>182.30627017799995</v>
      </c>
      <c r="T12" s="4">
        <v>22.665866039996502</v>
      </c>
      <c r="U12" s="4">
        <v>3.5376681735872255</v>
      </c>
      <c r="V12" s="3">
        <v>0.77283952257010957</v>
      </c>
      <c r="W12" s="1">
        <v>1.9224999999999999E-2</v>
      </c>
      <c r="X12" s="6">
        <v>2.2917606041353133E-3</v>
      </c>
      <c r="Y12" s="5"/>
      <c r="Z12" s="4"/>
      <c r="AA12" s="5">
        <v>330.63006704592664</v>
      </c>
      <c r="AB12" s="4">
        <v>29.284809478125943</v>
      </c>
      <c r="AC12" s="4"/>
      <c r="AD12" s="5"/>
      <c r="AE12" s="4"/>
      <c r="AF12" s="5"/>
      <c r="AG12" s="4"/>
      <c r="AH12" s="4"/>
      <c r="AI12" s="3"/>
      <c r="AJ12" s="1"/>
      <c r="AK12" s="6"/>
      <c r="AL12" s="4"/>
      <c r="AM12" s="3"/>
      <c r="AN12" s="1"/>
      <c r="AO12" s="6"/>
      <c r="AP12" s="5"/>
      <c r="AQ12" s="4"/>
      <c r="AR12" s="3"/>
      <c r="AS12" s="3"/>
      <c r="AT12" s="3"/>
      <c r="AU12" s="3"/>
    </row>
    <row r="13" spans="1:47" x14ac:dyDescent="0.25">
      <c r="A13" t="s">
        <v>13</v>
      </c>
      <c r="B13" s="2">
        <v>45302</v>
      </c>
      <c r="C13" s="5">
        <v>973</v>
      </c>
      <c r="D13" s="5">
        <v>16.3</v>
      </c>
      <c r="E13" s="5"/>
      <c r="F13" s="4"/>
      <c r="G13" s="3"/>
      <c r="H13" s="1"/>
      <c r="I13" s="3">
        <v>0.92307692307692313</v>
      </c>
      <c r="J13" s="1">
        <v>0.10013140610136738</v>
      </c>
      <c r="K13" s="5"/>
      <c r="L13" s="5"/>
      <c r="M13" s="5"/>
      <c r="N13" s="4"/>
      <c r="O13" s="4"/>
      <c r="P13" s="3"/>
      <c r="Q13" s="1"/>
      <c r="R13" s="6"/>
      <c r="S13" s="5"/>
      <c r="T13" s="4"/>
      <c r="U13" s="4"/>
      <c r="V13" s="3"/>
      <c r="W13" s="1"/>
      <c r="X13" s="6"/>
      <c r="Y13" s="5"/>
      <c r="Z13" s="4"/>
      <c r="AA13" s="5"/>
      <c r="AB13" s="4"/>
      <c r="AC13" s="4"/>
      <c r="AD13" s="5"/>
      <c r="AE13" s="4"/>
      <c r="AF13" s="5"/>
      <c r="AG13" s="4"/>
      <c r="AH13" s="4"/>
      <c r="AI13" s="3"/>
      <c r="AJ13" s="1"/>
      <c r="AK13" s="6"/>
      <c r="AL13" s="4"/>
      <c r="AM13" s="3"/>
      <c r="AN13" s="1"/>
      <c r="AO13" s="6"/>
      <c r="AP13" s="5"/>
      <c r="AQ13" s="4"/>
      <c r="AR13" s="3"/>
      <c r="AS13" s="3"/>
      <c r="AT13" s="3"/>
      <c r="AU13" s="3"/>
    </row>
    <row r="14" spans="1:47" x14ac:dyDescent="0.25">
      <c r="A14" t="s">
        <v>13</v>
      </c>
      <c r="B14" s="2">
        <v>45306</v>
      </c>
      <c r="C14" s="5">
        <v>1014</v>
      </c>
      <c r="D14" s="5"/>
      <c r="E14" s="5"/>
      <c r="F14" s="4"/>
      <c r="G14" s="3"/>
      <c r="H14" s="1"/>
      <c r="I14" s="3">
        <v>0.9028846153846154</v>
      </c>
      <c r="J14" s="1">
        <v>7.0723752109358815E-2</v>
      </c>
      <c r="K14" s="5">
        <v>158.63333333333333</v>
      </c>
      <c r="L14" s="5">
        <v>104.5</v>
      </c>
      <c r="M14" s="5"/>
      <c r="N14" s="4"/>
      <c r="O14" s="4"/>
      <c r="P14" s="3"/>
      <c r="Q14" s="1"/>
      <c r="R14" s="6"/>
      <c r="S14" s="5"/>
      <c r="T14" s="4"/>
      <c r="U14" s="4"/>
      <c r="V14" s="3"/>
      <c r="W14" s="1"/>
      <c r="X14" s="6"/>
      <c r="Y14" s="5"/>
      <c r="Z14" s="4"/>
      <c r="AA14" s="5"/>
      <c r="AB14" s="4"/>
      <c r="AC14" s="4"/>
      <c r="AD14" s="5"/>
      <c r="AE14" s="4"/>
      <c r="AF14" s="5"/>
      <c r="AG14" s="4"/>
      <c r="AH14" s="4"/>
      <c r="AI14" s="3"/>
      <c r="AJ14" s="1"/>
      <c r="AK14" s="6"/>
      <c r="AL14" s="4"/>
      <c r="AM14" s="3"/>
      <c r="AN14" s="1"/>
      <c r="AO14" s="6"/>
      <c r="AP14" s="5"/>
      <c r="AQ14" s="4"/>
      <c r="AR14" s="3"/>
      <c r="AS14" s="3"/>
      <c r="AT14" s="3"/>
      <c r="AU14" s="3"/>
    </row>
    <row r="15" spans="1:47" x14ac:dyDescent="0.25">
      <c r="A15" t="s">
        <v>13</v>
      </c>
      <c r="B15" s="2">
        <v>45307</v>
      </c>
      <c r="C15" s="5"/>
      <c r="D15" s="5">
        <v>16.899999999999999</v>
      </c>
      <c r="E15" s="5">
        <v>52.9</v>
      </c>
      <c r="F15" s="4">
        <v>4.2869858289235543</v>
      </c>
      <c r="G15" s="3">
        <v>0.46875655267478084</v>
      </c>
      <c r="H15" s="1">
        <f>F15/M15</f>
        <v>1.8194598470576563E-2</v>
      </c>
      <c r="I15" s="3"/>
      <c r="J15" s="1"/>
      <c r="K15" s="5"/>
      <c r="L15" s="5"/>
      <c r="M15" s="5">
        <v>235.61860053445332</v>
      </c>
      <c r="N15" s="4">
        <v>27.886131015250321</v>
      </c>
      <c r="O15" s="4">
        <v>9.3830195296014427</v>
      </c>
      <c r="P15" s="3">
        <v>1.2147513729806729</v>
      </c>
      <c r="Q15" s="1">
        <v>3.9805E-2</v>
      </c>
      <c r="R15" s="6">
        <v>1.1691164755205162E-3</v>
      </c>
      <c r="S15" s="5">
        <v>329.13664247461998</v>
      </c>
      <c r="T15" s="4">
        <v>47.906275214333796</v>
      </c>
      <c r="U15" s="4">
        <v>4.3640337069750732</v>
      </c>
      <c r="V15" s="3">
        <v>1.0235305361576506</v>
      </c>
      <c r="W15" s="1">
        <v>1.3165E-2</v>
      </c>
      <c r="X15" s="6">
        <v>1.4221697038914437E-3</v>
      </c>
      <c r="Y15" s="5">
        <v>39.927173460593856</v>
      </c>
      <c r="Z15" s="4">
        <v>11.962135909923683</v>
      </c>
      <c r="AA15" s="5">
        <v>604.68241646966715</v>
      </c>
      <c r="AB15" s="4">
        <v>85.8105223676002</v>
      </c>
      <c r="AC15" s="4">
        <f>Y15/AA15</f>
        <v>6.602998925237763E-2</v>
      </c>
      <c r="AD15" s="5">
        <v>26.970805672631151</v>
      </c>
      <c r="AE15" s="4">
        <v>8.0804228071534308</v>
      </c>
      <c r="AF15" s="5"/>
      <c r="AG15" s="4"/>
      <c r="AH15" s="4"/>
      <c r="AI15" s="3"/>
      <c r="AJ15" s="1"/>
      <c r="AK15" s="6"/>
      <c r="AL15" s="4"/>
      <c r="AM15" s="3"/>
      <c r="AN15" s="1"/>
      <c r="AO15" s="6"/>
      <c r="AP15" s="5">
        <v>0.67500000000000004</v>
      </c>
      <c r="AQ15" s="4"/>
      <c r="AR15" s="3">
        <f>AD15/Y15</f>
        <v>0.67549999999999999</v>
      </c>
      <c r="AS15" s="3">
        <f>AP15/Y15</f>
        <v>1.6905779735853117E-2</v>
      </c>
      <c r="AT15" s="3"/>
      <c r="AU15" s="3">
        <f>1-AR15</f>
        <v>0.32450000000000001</v>
      </c>
    </row>
    <row r="16" spans="1:47" x14ac:dyDescent="0.25">
      <c r="A16" t="s">
        <v>13</v>
      </c>
      <c r="B16" s="2">
        <v>45314</v>
      </c>
      <c r="C16" s="5">
        <v>1175.5</v>
      </c>
      <c r="D16" s="5">
        <v>18.149999999999999</v>
      </c>
      <c r="E16" s="5"/>
      <c r="F16" s="4"/>
      <c r="G16" s="3"/>
      <c r="H16" s="1"/>
      <c r="I16" s="3">
        <v>0.98701923076923082</v>
      </c>
      <c r="J16" s="1">
        <v>7.2646492320450506E-2</v>
      </c>
      <c r="K16" s="5">
        <v>202.79999999999998</v>
      </c>
      <c r="L16" s="5">
        <v>173.93333333333331</v>
      </c>
      <c r="M16" s="5"/>
      <c r="N16" s="4"/>
      <c r="O16" s="4"/>
      <c r="P16" s="3"/>
      <c r="Q16" s="1"/>
      <c r="R16" s="6"/>
      <c r="S16" s="5"/>
      <c r="T16" s="4"/>
      <c r="U16" s="4"/>
      <c r="V16" s="3"/>
      <c r="W16" s="1"/>
      <c r="X16" s="6"/>
      <c r="Y16" s="5"/>
      <c r="Z16" s="4"/>
      <c r="AA16" s="5"/>
      <c r="AB16" s="4"/>
      <c r="AC16" s="4"/>
      <c r="AD16" s="5"/>
      <c r="AE16" s="4"/>
      <c r="AF16" s="5"/>
      <c r="AG16" s="4"/>
      <c r="AH16" s="4"/>
      <c r="AI16" s="3"/>
      <c r="AJ16" s="1"/>
      <c r="AK16" s="6"/>
      <c r="AL16" s="4"/>
      <c r="AM16" s="3"/>
      <c r="AN16" s="1"/>
      <c r="AO16" s="6"/>
      <c r="AP16" s="5"/>
      <c r="AQ16" s="4"/>
      <c r="AR16" s="3"/>
      <c r="AS16" s="3"/>
      <c r="AT16" s="3"/>
      <c r="AU16" s="3"/>
    </row>
    <row r="17" spans="1:47" x14ac:dyDescent="0.25">
      <c r="A17" t="s">
        <v>13</v>
      </c>
      <c r="B17" s="2">
        <v>45323</v>
      </c>
      <c r="C17" s="5">
        <v>1246.5</v>
      </c>
      <c r="D17" s="5">
        <v>19.649999999999999</v>
      </c>
      <c r="E17" s="5">
        <v>66.849999999999994</v>
      </c>
      <c r="F17" s="4">
        <v>5.312378794687266</v>
      </c>
      <c r="G17" s="3">
        <v>0.32232021196016941</v>
      </c>
      <c r="H17" s="1">
        <f>F17/M17</f>
        <v>1.8772983230925386E-2</v>
      </c>
      <c r="I17" s="3">
        <v>0.98990384615384619</v>
      </c>
      <c r="J17" s="1">
        <v>6.3817475023250456E-2</v>
      </c>
      <c r="K17" s="5">
        <v>204.26666666666665</v>
      </c>
      <c r="L17" s="5">
        <v>180.61666666666667</v>
      </c>
      <c r="M17" s="5">
        <v>282.98</v>
      </c>
      <c r="N17" s="4">
        <v>14.343476168991488</v>
      </c>
      <c r="O17" s="4">
        <v>10.735863447906745</v>
      </c>
      <c r="P17" s="3">
        <v>1.0446586237321978</v>
      </c>
      <c r="Q17" s="1">
        <v>3.7872499999999996E-2</v>
      </c>
      <c r="R17" s="6">
        <v>1.876244031747204E-3</v>
      </c>
      <c r="S17" s="5">
        <v>425.3</v>
      </c>
      <c r="T17" s="4">
        <v>30.683746252519693</v>
      </c>
      <c r="U17" s="4">
        <v>4.5787539320801187</v>
      </c>
      <c r="V17" s="3">
        <v>0.56508636038383531</v>
      </c>
      <c r="W17" s="1">
        <v>1.07435E-2</v>
      </c>
      <c r="X17" s="6">
        <v>7.0551801299945712E-4</v>
      </c>
      <c r="Y17" s="5">
        <v>175.6</v>
      </c>
      <c r="Z17" s="4">
        <v>33.94794110158449</v>
      </c>
      <c r="AA17" s="5">
        <v>883.9</v>
      </c>
      <c r="AB17" s="4">
        <v>74.99244449534504</v>
      </c>
      <c r="AC17" s="4">
        <f>Y17/AA17</f>
        <v>0.19866500735377304</v>
      </c>
      <c r="AD17" s="5">
        <f>Y17*0.4156</f>
        <v>72.97936</v>
      </c>
      <c r="AE17" s="4">
        <v>14.108764321818526</v>
      </c>
      <c r="AF17" s="5"/>
      <c r="AG17" s="4"/>
      <c r="AH17" s="4"/>
      <c r="AI17" s="3"/>
      <c r="AJ17" s="1"/>
      <c r="AK17" s="6"/>
      <c r="AL17" s="4"/>
      <c r="AM17" s="3"/>
      <c r="AN17" s="1"/>
      <c r="AO17" s="6"/>
      <c r="AP17" s="5">
        <v>0.41599999999999998</v>
      </c>
      <c r="AQ17" s="4"/>
      <c r="AR17" s="3">
        <f>AD17/Y17</f>
        <v>0.41560000000000002</v>
      </c>
      <c r="AS17" s="3">
        <f>AP17/Y17</f>
        <v>2.3690205011389523E-3</v>
      </c>
      <c r="AT17" s="3"/>
      <c r="AU17" s="3">
        <f>1-AR17</f>
        <v>0.58440000000000003</v>
      </c>
    </row>
    <row r="18" spans="1:47" x14ac:dyDescent="0.25">
      <c r="A18" t="s">
        <v>13</v>
      </c>
      <c r="B18" s="2">
        <v>45331</v>
      </c>
      <c r="C18" s="5"/>
      <c r="D18" s="5"/>
      <c r="E18" s="5"/>
      <c r="F18" s="4">
        <v>5.8926489999999996</v>
      </c>
      <c r="G18" s="3">
        <v>0.16848393942648088</v>
      </c>
      <c r="H18" s="1"/>
      <c r="I18" s="3"/>
      <c r="J18" s="1"/>
      <c r="K18" s="5">
        <v>175.71666666666667</v>
      </c>
      <c r="L18" s="5">
        <v>124.45</v>
      </c>
      <c r="M18" s="5"/>
      <c r="N18" s="4"/>
      <c r="O18" s="4"/>
      <c r="P18" s="3"/>
      <c r="Q18" s="1"/>
      <c r="R18" s="6"/>
      <c r="S18" s="5"/>
      <c r="T18" s="4"/>
      <c r="U18" s="4"/>
      <c r="V18" s="3"/>
      <c r="W18" s="1"/>
      <c r="X18" s="6"/>
      <c r="Y18" s="5"/>
      <c r="Z18" s="4"/>
      <c r="AA18" s="5"/>
      <c r="AB18" s="4"/>
      <c r="AC18" s="4"/>
      <c r="AD18" s="5"/>
      <c r="AE18" s="4"/>
      <c r="AF18" s="5"/>
      <c r="AG18" s="4"/>
      <c r="AH18" s="4"/>
      <c r="AI18" s="3"/>
      <c r="AJ18" s="1"/>
      <c r="AK18" s="6"/>
      <c r="AL18" s="4"/>
      <c r="AM18" s="3"/>
      <c r="AN18" s="1"/>
      <c r="AO18" s="6"/>
      <c r="AP18" s="5"/>
      <c r="AQ18" s="4"/>
      <c r="AR18" s="3"/>
      <c r="AS18" s="3"/>
      <c r="AT18" s="3"/>
      <c r="AU18" s="3"/>
    </row>
    <row r="19" spans="1:47" x14ac:dyDescent="0.25">
      <c r="A19" t="s">
        <v>13</v>
      </c>
      <c r="B19" s="2">
        <v>45335</v>
      </c>
      <c r="C19" s="5"/>
      <c r="D19" s="5"/>
      <c r="E19" s="5"/>
      <c r="F19" s="4"/>
      <c r="G19" s="3"/>
      <c r="H19" s="1"/>
      <c r="I19" s="3"/>
      <c r="J19" s="1"/>
      <c r="K19" s="5">
        <v>191.41666666666666</v>
      </c>
      <c r="L19" s="5">
        <v>164.79999999999998</v>
      </c>
      <c r="M19" s="5"/>
      <c r="N19" s="4"/>
      <c r="O19" s="4"/>
      <c r="P19" s="3"/>
      <c r="Q19" s="1"/>
      <c r="R19" s="6"/>
      <c r="S19" s="5"/>
      <c r="T19" s="4"/>
      <c r="U19" s="4"/>
      <c r="V19" s="3"/>
      <c r="W19" s="1"/>
      <c r="X19" s="6"/>
      <c r="Y19" s="5"/>
      <c r="Z19" s="4"/>
      <c r="AA19" s="5"/>
      <c r="AB19" s="4"/>
      <c r="AC19" s="4"/>
      <c r="AD19" s="5"/>
      <c r="AE19" s="4"/>
      <c r="AF19" s="5"/>
      <c r="AG19" s="4"/>
      <c r="AH19" s="4"/>
      <c r="AI19" s="3"/>
      <c r="AJ19" s="1"/>
      <c r="AK19" s="6"/>
      <c r="AL19" s="4"/>
      <c r="AM19" s="3"/>
      <c r="AN19" s="1"/>
      <c r="AO19" s="6"/>
      <c r="AP19" s="5"/>
      <c r="AQ19" s="4"/>
      <c r="AR19" s="3"/>
      <c r="AS19" s="3"/>
      <c r="AT19" s="3"/>
      <c r="AU19" s="3"/>
    </row>
    <row r="20" spans="1:47" x14ac:dyDescent="0.25">
      <c r="A20" t="s">
        <v>13</v>
      </c>
      <c r="B20" s="2">
        <v>45345</v>
      </c>
      <c r="C20" s="5">
        <v>1420</v>
      </c>
      <c r="D20" s="5"/>
      <c r="E20" s="5"/>
      <c r="F20" s="4">
        <v>7.135758</v>
      </c>
      <c r="G20" s="3">
        <v>0.25569019509642193</v>
      </c>
      <c r="H20" s="1"/>
      <c r="I20" s="3"/>
      <c r="J20" s="1"/>
      <c r="K20" s="5">
        <v>170.18571428571428</v>
      </c>
      <c r="L20" s="5">
        <v>147.1142857142857</v>
      </c>
      <c r="M20" s="5"/>
      <c r="N20" s="4"/>
      <c r="O20" s="4"/>
      <c r="P20" s="3"/>
      <c r="Q20" s="1"/>
      <c r="R20" s="6"/>
      <c r="S20" s="5"/>
      <c r="T20" s="4"/>
      <c r="U20" s="4"/>
      <c r="V20" s="3"/>
      <c r="W20" s="1"/>
      <c r="X20" s="6"/>
      <c r="Y20" s="5"/>
      <c r="Z20" s="4"/>
      <c r="AA20" s="5"/>
      <c r="AB20" s="4"/>
      <c r="AC20" s="4"/>
      <c r="AD20" s="5"/>
      <c r="AE20" s="4"/>
      <c r="AF20" s="5"/>
      <c r="AG20" s="4"/>
      <c r="AH20" s="4"/>
      <c r="AI20" s="3"/>
      <c r="AJ20" s="1"/>
      <c r="AK20" s="6"/>
      <c r="AL20" s="4"/>
      <c r="AM20" s="3"/>
      <c r="AN20" s="1"/>
      <c r="AO20" s="6"/>
      <c r="AP20" s="5">
        <v>0.35599999999999998</v>
      </c>
      <c r="AQ20" s="4"/>
      <c r="AR20" s="3"/>
      <c r="AS20" s="3"/>
      <c r="AT20" s="3"/>
      <c r="AU20" s="3"/>
    </row>
    <row r="21" spans="1:47" x14ac:dyDescent="0.25">
      <c r="A21" t="s">
        <v>13</v>
      </c>
      <c r="B21" s="2">
        <v>45355</v>
      </c>
      <c r="C21" s="5"/>
      <c r="D21" s="5">
        <v>23</v>
      </c>
      <c r="E21" s="5">
        <v>79</v>
      </c>
      <c r="F21" s="4">
        <v>5.51</v>
      </c>
      <c r="G21" s="3">
        <v>0.53</v>
      </c>
      <c r="H21" s="1">
        <f>F21/M21</f>
        <v>1.6305383267428347E-2</v>
      </c>
      <c r="I21" s="3"/>
      <c r="J21" s="1"/>
      <c r="K21" s="5"/>
      <c r="L21" s="5"/>
      <c r="M21" s="5">
        <v>337.92520602731139</v>
      </c>
      <c r="N21" s="4">
        <v>26.271203900123851</v>
      </c>
      <c r="O21" s="4">
        <v>11.867738993747693</v>
      </c>
      <c r="P21" s="3">
        <v>1.2816402222262933</v>
      </c>
      <c r="Q21" s="1">
        <v>3.5055000000000003E-2</v>
      </c>
      <c r="R21" s="6">
        <v>1.2674515112355966E-3</v>
      </c>
      <c r="S21" s="5">
        <v>523.52460726068648</v>
      </c>
      <c r="T21" s="4">
        <v>44.994370618393809</v>
      </c>
      <c r="U21" s="4">
        <v>4.8443436499220844</v>
      </c>
      <c r="V21" s="3">
        <v>0.6925192542480183</v>
      </c>
      <c r="W21" s="1">
        <v>9.2165000000000007E-3</v>
      </c>
      <c r="X21" s="6">
        <v>5.799841951869511E-4</v>
      </c>
      <c r="Y21" s="5">
        <v>675.24907725830906</v>
      </c>
      <c r="Z21" s="4">
        <v>60.207945935871315</v>
      </c>
      <c r="AA21" s="5">
        <v>1638.318526743443</v>
      </c>
      <c r="AB21" s="4">
        <v>221.32118746238078</v>
      </c>
      <c r="AC21" s="4">
        <f>Y21/AA21</f>
        <v>0.41215982498869191</v>
      </c>
      <c r="AD21" s="5">
        <v>201.62937446933105</v>
      </c>
      <c r="AE21" s="4">
        <v>17.978092656451143</v>
      </c>
      <c r="AF21" s="5">
        <v>191.02796395637563</v>
      </c>
      <c r="AG21" s="4">
        <v>17.032827905257886</v>
      </c>
      <c r="AH21" s="4">
        <v>7.6506823406061057</v>
      </c>
      <c r="AI21" s="3">
        <v>0.87325237998046579</v>
      </c>
      <c r="AJ21" s="1">
        <v>4.0004999999999999E-2</v>
      </c>
      <c r="AK21" s="6">
        <v>1.88860618799512E-3</v>
      </c>
      <c r="AL21" s="4">
        <v>2.5361029191403284</v>
      </c>
      <c r="AM21" s="3">
        <v>0.31169440130238801</v>
      </c>
      <c r="AN21" s="1">
        <v>1.2669999999999999E-2</v>
      </c>
      <c r="AO21" s="6">
        <v>2.12967916206487E-3</v>
      </c>
      <c r="AP21" s="5">
        <v>282.59173883260235</v>
      </c>
      <c r="AQ21" s="4">
        <v>25.197025374162948</v>
      </c>
      <c r="AR21" s="3">
        <f>AD21/Y21</f>
        <v>0.29859999999999998</v>
      </c>
      <c r="AS21" s="3">
        <f>AP21/Y21</f>
        <v>0.41849999999999998</v>
      </c>
      <c r="AT21" s="3">
        <f>AF21/Y21</f>
        <v>0.28289999999999998</v>
      </c>
      <c r="AU21" s="3">
        <f>1-AR21</f>
        <v>0.70140000000000002</v>
      </c>
    </row>
    <row r="22" spans="1:47" x14ac:dyDescent="0.25">
      <c r="A22" t="s">
        <v>13</v>
      </c>
      <c r="B22" s="2">
        <v>45365</v>
      </c>
      <c r="C22" s="5"/>
      <c r="D22" s="5"/>
      <c r="E22" s="5"/>
      <c r="F22" s="4"/>
      <c r="G22" s="3"/>
      <c r="H22" s="1"/>
      <c r="I22" s="3"/>
      <c r="J22" s="1"/>
      <c r="K22" s="5">
        <v>133.20000000000002</v>
      </c>
      <c r="L22" s="5">
        <v>108.51666666666667</v>
      </c>
      <c r="M22" s="5"/>
      <c r="N22" s="4"/>
      <c r="O22" s="4"/>
      <c r="P22" s="3"/>
      <c r="Q22" s="1"/>
      <c r="R22" s="6"/>
      <c r="S22" s="5"/>
      <c r="T22" s="4"/>
      <c r="U22" s="4"/>
      <c r="V22" s="3"/>
      <c r="W22" s="1"/>
      <c r="X22" s="6"/>
      <c r="Y22" s="5"/>
      <c r="Z22" s="4"/>
      <c r="AA22" s="5"/>
      <c r="AB22" s="4"/>
      <c r="AC22" s="4"/>
      <c r="AD22" s="5"/>
      <c r="AE22" s="4"/>
      <c r="AF22" s="5"/>
      <c r="AG22" s="4"/>
      <c r="AH22" s="4"/>
      <c r="AI22" s="3"/>
      <c r="AJ22" s="1"/>
      <c r="AK22" s="6"/>
      <c r="AL22" s="4"/>
      <c r="AM22" s="3"/>
      <c r="AN22" s="1"/>
      <c r="AO22" s="6"/>
      <c r="AP22" s="5"/>
      <c r="AQ22" s="4"/>
      <c r="AR22" s="3"/>
      <c r="AS22" s="3"/>
      <c r="AT22" s="3"/>
      <c r="AU22" s="3"/>
    </row>
    <row r="23" spans="1:47" x14ac:dyDescent="0.25">
      <c r="A23" t="s">
        <v>13</v>
      </c>
      <c r="B23" s="2">
        <v>45385</v>
      </c>
      <c r="C23" s="5">
        <v>1428.5</v>
      </c>
      <c r="D23" s="5">
        <v>23.65</v>
      </c>
      <c r="E23" s="5">
        <v>86.85</v>
      </c>
      <c r="F23" s="4">
        <v>4.3250000000000002</v>
      </c>
      <c r="G23" s="3">
        <v>0.11559999999999999</v>
      </c>
      <c r="H23" s="1">
        <f>F23/M23</f>
        <v>1.2941352483542789E-2</v>
      </c>
      <c r="I23" s="3"/>
      <c r="J23" s="1"/>
      <c r="K23" s="5">
        <v>124.89999999999999</v>
      </c>
      <c r="L23" s="5">
        <v>79.050000000000011</v>
      </c>
      <c r="M23" s="5">
        <v>334.2</v>
      </c>
      <c r="N23" s="4">
        <v>13.419042646376479</v>
      </c>
      <c r="O23" s="4">
        <v>11.559452469963013</v>
      </c>
      <c r="P23" s="3">
        <v>1.0513685766398784</v>
      </c>
      <c r="Q23" s="1">
        <v>3.4540000000000001E-2</v>
      </c>
      <c r="R23" s="6">
        <v>1.9491536624904667E-3</v>
      </c>
      <c r="S23" s="5">
        <v>630.6</v>
      </c>
      <c r="T23" s="4">
        <v>59.199997434162121</v>
      </c>
      <c r="U23" s="4">
        <v>7.1397333860757417</v>
      </c>
      <c r="V23" s="3">
        <v>0.91414967363948718</v>
      </c>
      <c r="W23" s="1">
        <v>1.1295000000000001E-2</v>
      </c>
      <c r="X23" s="6">
        <v>4.5683695121998609E-4</v>
      </c>
      <c r="Y23" s="5">
        <v>855.7</v>
      </c>
      <c r="Z23" s="4">
        <v>91.695835177236717</v>
      </c>
      <c r="AA23" s="5">
        <v>1820.5</v>
      </c>
      <c r="AB23" s="4">
        <v>146.70194778841221</v>
      </c>
      <c r="AC23" s="4">
        <f>Y23/AA23</f>
        <v>0.4700357044767921</v>
      </c>
      <c r="AD23" s="5">
        <v>187.39514354294664</v>
      </c>
      <c r="AE23" s="4">
        <v>20.081387903815017</v>
      </c>
      <c r="AF23" s="5"/>
      <c r="AG23" s="4"/>
      <c r="AH23" s="4"/>
      <c r="AI23" s="3"/>
      <c r="AJ23" s="1">
        <v>4.3422500000000003E-2</v>
      </c>
      <c r="AK23" s="6">
        <v>2.2055290370640965E-3</v>
      </c>
      <c r="AL23" s="4">
        <v>1.9535475365449542</v>
      </c>
      <c r="AM23" s="3">
        <v>0.41232588415750304</v>
      </c>
      <c r="AN23" s="1">
        <v>1.0438000000000001E-2</v>
      </c>
      <c r="AO23" s="6">
        <v>2.0458093752840187E-3</v>
      </c>
      <c r="AP23" s="5"/>
      <c r="AQ23" s="4"/>
      <c r="AR23" s="3">
        <f>AD23/Y23</f>
        <v>0.21899631125738767</v>
      </c>
      <c r="AS23" s="3"/>
      <c r="AT23" s="3"/>
      <c r="AU23" s="3">
        <f>1-AR23</f>
        <v>0.78100368874261239</v>
      </c>
    </row>
    <row r="24" spans="1:47" x14ac:dyDescent="0.25">
      <c r="A24" t="s">
        <v>13</v>
      </c>
      <c r="B24" s="2">
        <v>45412</v>
      </c>
      <c r="C24" s="5"/>
      <c r="D24" s="5"/>
      <c r="E24" s="5"/>
      <c r="F24" s="4"/>
      <c r="G24" s="3"/>
      <c r="H24" s="1"/>
      <c r="I24" s="3"/>
      <c r="J24" s="1"/>
      <c r="K24" s="5"/>
      <c r="L24" s="5"/>
      <c r="M24" s="5">
        <v>61.342563002639388</v>
      </c>
      <c r="N24" s="4">
        <v>9.5391475995884676</v>
      </c>
      <c r="O24" s="4">
        <v>1.9064599321036442</v>
      </c>
      <c r="P24" s="3">
        <v>0.40026684732717238</v>
      </c>
      <c r="Q24" s="1">
        <v>3.1032499999999998E-2</v>
      </c>
      <c r="R24" s="6">
        <v>3.5977064453157925E-3</v>
      </c>
      <c r="S24" s="5">
        <v>598.10592203032706</v>
      </c>
      <c r="T24" s="4">
        <v>76.849771781065485</v>
      </c>
      <c r="U24" s="4">
        <v>8.2327407991582557</v>
      </c>
      <c r="V24" s="3">
        <v>1.7500727476286186</v>
      </c>
      <c r="W24" s="1">
        <v>1.3667499999999999E-2</v>
      </c>
      <c r="X24" s="6">
        <v>1.4249999999999914E-3</v>
      </c>
      <c r="Y24" s="5">
        <v>832.08967648769135</v>
      </c>
      <c r="Z24" s="4">
        <v>69.017440607751908</v>
      </c>
      <c r="AA24" s="5">
        <v>1491.5381615206577</v>
      </c>
      <c r="AB24" s="4">
        <v>137.01665077173698</v>
      </c>
      <c r="AC24" s="4">
        <f>Y24/AA24</f>
        <v>0.55787354152531821</v>
      </c>
      <c r="AD24" s="5">
        <v>176.31980244774178</v>
      </c>
      <c r="AE24" s="4">
        <v>14.624795664783132</v>
      </c>
      <c r="AF24" s="5">
        <v>352.47318696018601</v>
      </c>
      <c r="AG24" s="4">
        <v>29.235787841444349</v>
      </c>
      <c r="AH24" s="4">
        <v>15.686311413510827</v>
      </c>
      <c r="AI24" s="3">
        <v>1.5974968382342152</v>
      </c>
      <c r="AJ24" s="1">
        <v>4.4472500000000005E-2</v>
      </c>
      <c r="AK24" s="6">
        <v>1.7122767494384731E-3</v>
      </c>
      <c r="AL24" s="4">
        <v>1.6464349889014456</v>
      </c>
      <c r="AM24" s="3">
        <v>0.22395941688111298</v>
      </c>
      <c r="AN24" s="1">
        <v>9.4684999999999995E-3</v>
      </c>
      <c r="AO24" s="6">
        <v>2.1371241579905241E-3</v>
      </c>
      <c r="AP24" s="5">
        <v>303.29668707976356</v>
      </c>
      <c r="AQ24" s="4">
        <v>25.156857101525507</v>
      </c>
      <c r="AR24" s="3">
        <f>AD24/Y24</f>
        <v>0.21189999999999998</v>
      </c>
      <c r="AS24" s="3">
        <f>AP24/Y24</f>
        <v>0.36450000000000005</v>
      </c>
      <c r="AT24" s="3">
        <f>AF24/Y24</f>
        <v>0.42359999999999992</v>
      </c>
      <c r="AU24" s="3">
        <f>1-AR24</f>
        <v>0.78810000000000002</v>
      </c>
    </row>
    <row r="25" spans="1:47" x14ac:dyDescent="0.25">
      <c r="A25" t="s">
        <v>14</v>
      </c>
      <c r="B25" s="2">
        <v>45236</v>
      </c>
      <c r="C25" s="5"/>
      <c r="D25" s="5"/>
      <c r="E25" s="5"/>
      <c r="F25" s="4"/>
      <c r="G25" s="3"/>
      <c r="H25" s="1"/>
      <c r="I25" s="3"/>
      <c r="J25" s="1"/>
      <c r="K25" s="5">
        <v>93.333333333333329</v>
      </c>
      <c r="L25" s="5">
        <v>82.300000000000011</v>
      </c>
      <c r="M25" s="5"/>
      <c r="N25" s="4"/>
      <c r="O25" s="4"/>
      <c r="P25" s="3"/>
      <c r="Q25" s="1"/>
      <c r="R25" s="6"/>
      <c r="S25" s="5"/>
      <c r="T25" s="4"/>
      <c r="U25" s="4"/>
      <c r="V25" s="3"/>
      <c r="W25" s="1"/>
      <c r="X25" s="6"/>
      <c r="Y25" s="5"/>
      <c r="Z25" s="4"/>
      <c r="AA25" s="5"/>
      <c r="AB25" s="4"/>
      <c r="AC25" s="4"/>
      <c r="AD25" s="5"/>
      <c r="AE25" s="4"/>
      <c r="AF25" s="5"/>
      <c r="AG25" s="4"/>
      <c r="AH25" s="4"/>
      <c r="AI25" s="3"/>
      <c r="AJ25" s="1"/>
      <c r="AK25" s="6"/>
      <c r="AL25" s="4"/>
      <c r="AM25" s="3"/>
      <c r="AN25" s="1"/>
      <c r="AO25" s="6"/>
      <c r="AP25" s="5"/>
      <c r="AQ25" s="4"/>
      <c r="AR25" s="3"/>
      <c r="AS25" s="3"/>
      <c r="AT25" s="3"/>
      <c r="AU25" s="3"/>
    </row>
    <row r="26" spans="1:47" x14ac:dyDescent="0.25">
      <c r="A26" t="s">
        <v>14</v>
      </c>
      <c r="B26" s="2">
        <v>45243</v>
      </c>
      <c r="C26" s="5"/>
      <c r="D26" s="5"/>
      <c r="E26" s="5"/>
      <c r="F26" s="4"/>
      <c r="G26" s="3"/>
      <c r="H26" s="1"/>
      <c r="I26" s="3"/>
      <c r="J26" s="1"/>
      <c r="K26" s="5">
        <v>104.5</v>
      </c>
      <c r="L26" s="5">
        <v>135.1</v>
      </c>
      <c r="M26" s="5"/>
      <c r="N26" s="4"/>
      <c r="O26" s="4"/>
      <c r="P26" s="3"/>
      <c r="Q26" s="1"/>
      <c r="R26" s="6"/>
      <c r="S26" s="5"/>
      <c r="T26" s="4"/>
      <c r="U26" s="4"/>
      <c r="V26" s="3"/>
      <c r="W26" s="1"/>
      <c r="X26" s="6"/>
      <c r="Y26" s="5"/>
      <c r="Z26" s="4"/>
      <c r="AA26" s="5"/>
      <c r="AB26" s="4"/>
      <c r="AC26" s="4"/>
      <c r="AD26" s="5"/>
      <c r="AE26" s="4"/>
      <c r="AF26" s="5"/>
      <c r="AG26" s="4"/>
      <c r="AH26" s="4"/>
      <c r="AI26" s="3"/>
      <c r="AJ26" s="1"/>
      <c r="AK26" s="6"/>
      <c r="AL26" s="4"/>
      <c r="AM26" s="3"/>
      <c r="AN26" s="1"/>
      <c r="AO26" s="6"/>
      <c r="AP26" s="5"/>
      <c r="AQ26" s="4"/>
      <c r="AR26" s="3"/>
      <c r="AS26" s="3"/>
      <c r="AT26" s="3"/>
      <c r="AU26" s="3"/>
    </row>
    <row r="27" spans="1:47" x14ac:dyDescent="0.25">
      <c r="A27" t="s">
        <v>14</v>
      </c>
      <c r="B27" s="2">
        <v>45248</v>
      </c>
      <c r="C27" s="5"/>
      <c r="D27" s="5"/>
      <c r="E27" s="5"/>
      <c r="F27" s="4"/>
      <c r="G27" s="3"/>
      <c r="H27" s="1"/>
      <c r="I27" s="3"/>
      <c r="J27" s="1"/>
      <c r="K27" s="5">
        <v>124.35000000000002</v>
      </c>
      <c r="L27" s="5">
        <v>158.38333333333333</v>
      </c>
      <c r="M27" s="5"/>
      <c r="N27" s="4"/>
      <c r="O27" s="4"/>
      <c r="P27" s="3"/>
      <c r="Q27" s="1"/>
      <c r="R27" s="6"/>
      <c r="S27" s="5"/>
      <c r="T27" s="4"/>
      <c r="U27" s="4"/>
      <c r="V27" s="3"/>
      <c r="W27" s="1"/>
      <c r="X27" s="6"/>
      <c r="Y27" s="5"/>
      <c r="Z27" s="4"/>
      <c r="AA27" s="5"/>
      <c r="AB27" s="4"/>
      <c r="AC27" s="4"/>
      <c r="AD27" s="5"/>
      <c r="AE27" s="4"/>
      <c r="AF27" s="5"/>
      <c r="AG27" s="4"/>
      <c r="AH27" s="4"/>
      <c r="AI27" s="3"/>
      <c r="AJ27" s="1"/>
      <c r="AK27" s="6"/>
      <c r="AL27" s="4"/>
      <c r="AM27" s="3"/>
      <c r="AN27" s="1"/>
      <c r="AO27" s="6"/>
      <c r="AP27" s="5"/>
      <c r="AQ27" s="4"/>
      <c r="AR27" s="3"/>
      <c r="AS27" s="3"/>
      <c r="AT27" s="3"/>
      <c r="AU27" s="3"/>
    </row>
    <row r="28" spans="1:47" x14ac:dyDescent="0.25">
      <c r="A28" t="s">
        <v>14</v>
      </c>
      <c r="B28" s="2">
        <v>45254</v>
      </c>
      <c r="C28" s="5">
        <v>70</v>
      </c>
      <c r="D28" s="5">
        <v>1.2</v>
      </c>
      <c r="E28" s="5"/>
      <c r="F28" s="4"/>
      <c r="G28" s="3"/>
      <c r="H28" s="1"/>
      <c r="I28" s="3"/>
      <c r="J28" s="1"/>
      <c r="K28" s="5">
        <v>158.5</v>
      </c>
      <c r="L28" s="5">
        <v>170.91666666666666</v>
      </c>
      <c r="M28" s="5"/>
      <c r="N28" s="4"/>
      <c r="O28" s="4"/>
      <c r="P28" s="3"/>
      <c r="Q28" s="1"/>
      <c r="R28" s="6"/>
      <c r="S28" s="5"/>
      <c r="T28" s="4"/>
      <c r="U28" s="4"/>
      <c r="V28" s="3"/>
      <c r="W28" s="1"/>
      <c r="X28" s="6"/>
      <c r="Y28" s="5"/>
      <c r="Z28" s="4"/>
      <c r="AA28" s="5"/>
      <c r="AB28" s="4"/>
      <c r="AC28" s="4"/>
      <c r="AD28" s="5"/>
      <c r="AE28" s="4"/>
      <c r="AF28" s="5"/>
      <c r="AG28" s="4"/>
      <c r="AH28" s="4"/>
      <c r="AI28" s="3"/>
      <c r="AJ28" s="1"/>
      <c r="AK28" s="6"/>
      <c r="AL28" s="4"/>
      <c r="AM28" s="3"/>
      <c r="AN28" s="1"/>
      <c r="AO28" s="6"/>
      <c r="AP28" s="5"/>
      <c r="AQ28" s="4"/>
      <c r="AR28" s="3"/>
      <c r="AS28" s="3"/>
      <c r="AT28" s="3"/>
      <c r="AU28" s="3"/>
    </row>
    <row r="29" spans="1:47" x14ac:dyDescent="0.25">
      <c r="A29" t="s">
        <v>14</v>
      </c>
      <c r="B29" s="2">
        <v>45259</v>
      </c>
      <c r="C29" s="5">
        <v>122.5</v>
      </c>
      <c r="D29" s="5">
        <v>2.5499999999999998</v>
      </c>
      <c r="E29" s="5"/>
      <c r="F29" s="4">
        <v>0.10798078444273128</v>
      </c>
      <c r="G29" s="3">
        <v>1.0286612192528072E-2</v>
      </c>
      <c r="H29" s="1"/>
      <c r="I29" s="3"/>
      <c r="J29" s="1"/>
      <c r="K29" s="5">
        <v>166.08333333333334</v>
      </c>
      <c r="L29" s="5">
        <v>170.3</v>
      </c>
      <c r="M29" s="5"/>
      <c r="N29" s="4"/>
      <c r="O29" s="4"/>
      <c r="P29" s="3"/>
      <c r="Q29" s="1"/>
      <c r="R29" s="6"/>
      <c r="S29" s="5"/>
      <c r="T29" s="4"/>
      <c r="U29" s="4"/>
      <c r="V29" s="3"/>
      <c r="W29" s="1"/>
      <c r="X29" s="6"/>
      <c r="Y29" s="5"/>
      <c r="Z29" s="4"/>
      <c r="AA29" s="5"/>
      <c r="AB29" s="4"/>
      <c r="AC29" s="4"/>
      <c r="AD29" s="5"/>
      <c r="AE29" s="4"/>
      <c r="AF29" s="5"/>
      <c r="AG29" s="4"/>
      <c r="AH29" s="4"/>
      <c r="AI29" s="3"/>
      <c r="AJ29" s="1"/>
      <c r="AK29" s="6"/>
      <c r="AL29" s="4"/>
      <c r="AM29" s="3"/>
      <c r="AN29" s="1"/>
      <c r="AO29" s="6"/>
      <c r="AP29" s="5"/>
      <c r="AQ29" s="4"/>
      <c r="AR29" s="3"/>
      <c r="AS29" s="3"/>
      <c r="AT29" s="3"/>
      <c r="AU29" s="3"/>
    </row>
    <row r="30" spans="1:47" x14ac:dyDescent="0.25">
      <c r="A30" t="s">
        <v>14</v>
      </c>
      <c r="B30" s="2">
        <v>45266</v>
      </c>
      <c r="C30" s="5">
        <v>249.5</v>
      </c>
      <c r="D30" s="5">
        <v>5.4</v>
      </c>
      <c r="E30" s="5"/>
      <c r="F30" s="4">
        <v>0.21781349165461303</v>
      </c>
      <c r="G30" s="3">
        <v>3.0473870842271603E-2</v>
      </c>
      <c r="H30" s="1"/>
      <c r="I30" s="3">
        <v>0.20528846153846153</v>
      </c>
      <c r="J30" s="1">
        <v>3.5743400843100848E-2</v>
      </c>
      <c r="K30" s="5">
        <v>182.61666666666667</v>
      </c>
      <c r="L30" s="5">
        <v>167.28333333333333</v>
      </c>
      <c r="M30" s="5"/>
      <c r="N30" s="4"/>
      <c r="O30" s="4"/>
      <c r="P30" s="3"/>
      <c r="Q30" s="1"/>
      <c r="R30" s="6"/>
      <c r="S30" s="5"/>
      <c r="T30" s="4"/>
      <c r="U30" s="4"/>
      <c r="V30" s="3"/>
      <c r="W30" s="1"/>
      <c r="X30" s="6"/>
      <c r="Y30" s="5"/>
      <c r="Z30" s="4"/>
      <c r="AA30" s="5"/>
      <c r="AB30" s="4"/>
      <c r="AC30" s="4"/>
      <c r="AD30" s="5"/>
      <c r="AE30" s="4"/>
      <c r="AF30" s="5"/>
      <c r="AG30" s="4"/>
      <c r="AH30" s="4"/>
      <c r="AI30" s="3"/>
      <c r="AJ30" s="1"/>
      <c r="AK30" s="6"/>
      <c r="AL30" s="4"/>
      <c r="AM30" s="3"/>
      <c r="AN30" s="1"/>
      <c r="AO30" s="6"/>
      <c r="AP30" s="5"/>
      <c r="AQ30" s="4"/>
      <c r="AR30" s="3"/>
      <c r="AS30" s="3"/>
      <c r="AT30" s="3"/>
      <c r="AU30" s="3"/>
    </row>
    <row r="31" spans="1:47" x14ac:dyDescent="0.25">
      <c r="A31" t="s">
        <v>14</v>
      </c>
      <c r="B31" s="2">
        <v>45273</v>
      </c>
      <c r="C31" s="5">
        <v>346.84210526315792</v>
      </c>
      <c r="D31" s="5">
        <v>8.0526315789473681</v>
      </c>
      <c r="E31" s="5"/>
      <c r="F31" s="4"/>
      <c r="G31" s="3"/>
      <c r="H31" s="1"/>
      <c r="I31" s="3">
        <v>0.30819838056680166</v>
      </c>
      <c r="J31" s="1">
        <v>4.4581672466543681E-2</v>
      </c>
      <c r="K31" s="5">
        <v>168.93333333333331</v>
      </c>
      <c r="L31" s="5">
        <v>158.08333333333334</v>
      </c>
      <c r="M31" s="5"/>
      <c r="N31" s="4"/>
      <c r="O31" s="4"/>
      <c r="P31" s="3"/>
      <c r="Q31" s="1"/>
      <c r="R31" s="6"/>
      <c r="S31" s="5"/>
      <c r="T31" s="4"/>
      <c r="U31" s="4"/>
      <c r="V31" s="3"/>
      <c r="W31" s="1"/>
      <c r="X31" s="6"/>
      <c r="Y31" s="5"/>
      <c r="Z31" s="4"/>
      <c r="AA31" s="5"/>
      <c r="AB31" s="4"/>
      <c r="AC31" s="4"/>
      <c r="AD31" s="5"/>
      <c r="AE31" s="4"/>
      <c r="AF31" s="5"/>
      <c r="AG31" s="4"/>
      <c r="AH31" s="4"/>
      <c r="AI31" s="3"/>
      <c r="AJ31" s="1"/>
      <c r="AK31" s="6"/>
      <c r="AL31" s="4"/>
      <c r="AM31" s="3"/>
      <c r="AN31" s="1"/>
      <c r="AO31" s="6"/>
      <c r="AP31" s="5"/>
      <c r="AQ31" s="4"/>
      <c r="AR31" s="3"/>
      <c r="AS31" s="3"/>
      <c r="AT31" s="3"/>
      <c r="AU31" s="3"/>
    </row>
    <row r="32" spans="1:47" x14ac:dyDescent="0.25">
      <c r="A32" t="s">
        <v>14</v>
      </c>
      <c r="B32" s="2">
        <v>45274</v>
      </c>
      <c r="C32" s="5"/>
      <c r="D32" s="5"/>
      <c r="E32" s="5"/>
      <c r="F32" s="4">
        <v>0.45692237396557861</v>
      </c>
      <c r="G32" s="3">
        <v>5.1146750325636835E-2</v>
      </c>
      <c r="H32" s="1"/>
      <c r="I32" s="3"/>
      <c r="J32" s="1"/>
      <c r="K32" s="5"/>
      <c r="L32" s="5"/>
      <c r="M32" s="5"/>
      <c r="N32" s="4"/>
      <c r="O32" s="4"/>
      <c r="P32" s="3"/>
      <c r="Q32" s="1"/>
      <c r="R32" s="6"/>
      <c r="S32" s="5"/>
      <c r="T32" s="4"/>
      <c r="U32" s="4"/>
      <c r="V32" s="3"/>
      <c r="W32" s="1"/>
      <c r="X32" s="6"/>
      <c r="Y32" s="5"/>
      <c r="Z32" s="4"/>
      <c r="AA32" s="5"/>
      <c r="AB32" s="4"/>
      <c r="AC32" s="4"/>
      <c r="AD32" s="5"/>
      <c r="AE32" s="4"/>
      <c r="AF32" s="5"/>
      <c r="AG32" s="4"/>
      <c r="AH32" s="4"/>
      <c r="AI32" s="3"/>
      <c r="AJ32" s="1"/>
      <c r="AK32" s="6"/>
      <c r="AL32" s="4"/>
      <c r="AM32" s="3"/>
      <c r="AN32" s="1"/>
      <c r="AO32" s="6"/>
      <c r="AP32" s="5"/>
      <c r="AQ32" s="4"/>
      <c r="AR32" s="3"/>
      <c r="AS32" s="3"/>
      <c r="AT32" s="3"/>
      <c r="AU32" s="3"/>
    </row>
    <row r="33" spans="1:47" x14ac:dyDescent="0.25">
      <c r="A33" t="s">
        <v>14</v>
      </c>
      <c r="B33" s="2">
        <v>45279</v>
      </c>
      <c r="C33" s="5">
        <v>462</v>
      </c>
      <c r="D33" s="5">
        <v>10.15</v>
      </c>
      <c r="E33" s="5">
        <v>21.25</v>
      </c>
      <c r="F33" s="4">
        <v>0.90377009469093894</v>
      </c>
      <c r="G33" s="3">
        <v>0.17957612594849667</v>
      </c>
      <c r="H33" s="1">
        <f>F33/M33</f>
        <v>1.4968551468417543E-2</v>
      </c>
      <c r="I33" s="3">
        <v>0.40192307692307694</v>
      </c>
      <c r="J33" s="1">
        <v>5.4543711246622169E-2</v>
      </c>
      <c r="K33" s="5">
        <v>158.51666666666665</v>
      </c>
      <c r="L33" s="5">
        <v>137.65</v>
      </c>
      <c r="M33" s="5">
        <v>60.377926120494841</v>
      </c>
      <c r="N33" s="4">
        <v>8.9151821165985226</v>
      </c>
      <c r="O33" s="4">
        <v>2.7682807975460642</v>
      </c>
      <c r="P33" s="3">
        <v>0.45214771285279237</v>
      </c>
      <c r="Q33" s="1">
        <v>4.5779999999999994E-2</v>
      </c>
      <c r="R33" s="6">
        <v>1.0374969879476535E-3</v>
      </c>
      <c r="S33" s="5">
        <v>47.44502885132195</v>
      </c>
      <c r="T33" s="4">
        <v>7.0481501468892152</v>
      </c>
      <c r="U33" s="4">
        <v>1.2646339945067164</v>
      </c>
      <c r="V33" s="3">
        <v>0.13103404119087797</v>
      </c>
      <c r="W33" s="1">
        <v>2.6789999999999998E-2</v>
      </c>
      <c r="X33" s="6">
        <v>1.5500322577288762E-3</v>
      </c>
      <c r="Y33" s="5"/>
      <c r="Z33" s="4"/>
      <c r="AA33" s="5">
        <v>107.82295497181678</v>
      </c>
      <c r="AB33" s="4">
        <v>15.816021408416001</v>
      </c>
      <c r="AC33" s="4"/>
      <c r="AD33" s="5"/>
      <c r="AE33" s="4"/>
      <c r="AF33" s="5"/>
      <c r="AG33" s="4"/>
      <c r="AH33" s="4"/>
      <c r="AI33" s="3"/>
      <c r="AJ33" s="1"/>
      <c r="AK33" s="6"/>
      <c r="AL33" s="4"/>
      <c r="AM33" s="3"/>
      <c r="AN33" s="1"/>
      <c r="AO33" s="6"/>
      <c r="AP33" s="5"/>
      <c r="AQ33" s="4"/>
      <c r="AR33" s="3"/>
      <c r="AS33" s="3"/>
      <c r="AT33" s="3"/>
      <c r="AU33" s="3"/>
    </row>
    <row r="34" spans="1:47" x14ac:dyDescent="0.25">
      <c r="A34" t="s">
        <v>14</v>
      </c>
      <c r="B34" s="2">
        <v>45288</v>
      </c>
      <c r="C34" s="5">
        <v>586.5</v>
      </c>
      <c r="D34" s="5">
        <v>12.2</v>
      </c>
      <c r="E34" s="5"/>
      <c r="F34" s="4">
        <v>2.1000585963396539</v>
      </c>
      <c r="G34" s="3">
        <v>0.16175497233014249</v>
      </c>
      <c r="H34" s="1"/>
      <c r="I34" s="3">
        <v>0.61923076923076925</v>
      </c>
      <c r="J34" s="1">
        <v>5.8313123992568404E-2</v>
      </c>
      <c r="K34" s="5">
        <v>183.81666666666663</v>
      </c>
      <c r="L34" s="5">
        <v>185.81666666666663</v>
      </c>
      <c r="M34" s="5"/>
      <c r="N34" s="4"/>
      <c r="O34" s="4"/>
      <c r="P34" s="3"/>
      <c r="Q34" s="1"/>
      <c r="R34" s="6"/>
      <c r="S34" s="5"/>
      <c r="T34" s="4"/>
      <c r="U34" s="4"/>
      <c r="V34" s="3"/>
      <c r="W34" s="1"/>
      <c r="X34" s="6"/>
      <c r="Y34" s="5"/>
      <c r="Z34" s="4"/>
      <c r="AA34" s="5"/>
      <c r="AB34" s="4"/>
      <c r="AC34" s="4"/>
      <c r="AD34" s="5"/>
      <c r="AE34" s="4"/>
      <c r="AF34" s="5"/>
      <c r="AG34" s="4"/>
      <c r="AH34" s="4"/>
      <c r="AI34" s="3"/>
      <c r="AJ34" s="1"/>
      <c r="AK34" s="6"/>
      <c r="AL34" s="4"/>
      <c r="AM34" s="3"/>
      <c r="AN34" s="1"/>
      <c r="AO34" s="6"/>
      <c r="AP34" s="5"/>
      <c r="AQ34" s="4"/>
      <c r="AR34" s="3"/>
      <c r="AS34" s="3"/>
      <c r="AT34" s="3"/>
      <c r="AU34" s="3"/>
    </row>
    <row r="35" spans="1:47" x14ac:dyDescent="0.25">
      <c r="A35" t="s">
        <v>14</v>
      </c>
      <c r="B35" s="2">
        <v>45296</v>
      </c>
      <c r="C35" s="5">
        <v>793</v>
      </c>
      <c r="D35" s="5"/>
      <c r="E35" s="5">
        <v>40</v>
      </c>
      <c r="F35" s="4">
        <v>3.0317071477592523</v>
      </c>
      <c r="G35" s="3">
        <v>0.33366923094714623</v>
      </c>
      <c r="H35" s="1">
        <f>F35/M35</f>
        <v>2.1060960200872104E-2</v>
      </c>
      <c r="I35" s="3">
        <v>0.76298076923076918</v>
      </c>
      <c r="J35" s="1">
        <v>7.3246859198435113E-2</v>
      </c>
      <c r="K35" s="5">
        <v>174.58333333333334</v>
      </c>
      <c r="L35" s="5">
        <v>149.88333333333335</v>
      </c>
      <c r="M35" s="5">
        <v>143.94914186456293</v>
      </c>
      <c r="N35" s="4">
        <v>14.304627948968733</v>
      </c>
      <c r="O35" s="4">
        <v>5.9658226694967524</v>
      </c>
      <c r="P35" s="3">
        <v>0.62857236489966073</v>
      </c>
      <c r="Q35" s="1">
        <v>4.1440000000000005E-2</v>
      </c>
      <c r="R35" s="6">
        <v>1.2549103553637813E-3</v>
      </c>
      <c r="S35" s="5">
        <v>181.99552389227946</v>
      </c>
      <c r="T35" s="4">
        <v>19.022103704598056</v>
      </c>
      <c r="U35" s="4">
        <v>3.2982286229974349</v>
      </c>
      <c r="V35" s="3">
        <v>0.53250200411833715</v>
      </c>
      <c r="W35" s="1">
        <v>1.805E-2</v>
      </c>
      <c r="X35" s="6">
        <v>1.1323721414211428E-3</v>
      </c>
      <c r="Y35" s="5"/>
      <c r="Z35" s="4"/>
      <c r="AA35" s="5">
        <v>325.94466575684237</v>
      </c>
      <c r="AB35" s="4">
        <v>32.992140008724505</v>
      </c>
      <c r="AC35" s="4"/>
      <c r="AD35" s="5"/>
      <c r="AE35" s="4"/>
      <c r="AF35" s="5"/>
      <c r="AG35" s="4"/>
      <c r="AH35" s="4"/>
      <c r="AI35" s="3"/>
      <c r="AJ35" s="1"/>
      <c r="AK35" s="6"/>
      <c r="AL35" s="4"/>
      <c r="AM35" s="3"/>
      <c r="AN35" s="1"/>
      <c r="AO35" s="6"/>
      <c r="AP35" s="5"/>
      <c r="AQ35" s="4"/>
      <c r="AR35" s="3"/>
      <c r="AS35" s="3"/>
      <c r="AT35" s="3"/>
      <c r="AU35" s="3"/>
    </row>
    <row r="36" spans="1:47" x14ac:dyDescent="0.25">
      <c r="A36" t="s">
        <v>14</v>
      </c>
      <c r="B36" s="2">
        <v>45302</v>
      </c>
      <c r="C36" s="5">
        <v>956.5</v>
      </c>
      <c r="D36" s="5">
        <v>16.2</v>
      </c>
      <c r="E36" s="5"/>
      <c r="F36" s="4"/>
      <c r="G36" s="3"/>
      <c r="H36" s="1"/>
      <c r="I36" s="3">
        <v>0.86442307692307696</v>
      </c>
      <c r="J36" s="1">
        <v>5.5622450987683897E-2</v>
      </c>
      <c r="K36" s="5"/>
      <c r="L36" s="5"/>
      <c r="M36" s="5"/>
      <c r="N36" s="4"/>
      <c r="O36" s="4"/>
      <c r="P36" s="3"/>
      <c r="Q36" s="1"/>
      <c r="R36" s="6"/>
      <c r="S36" s="5"/>
      <c r="T36" s="4"/>
      <c r="U36" s="4"/>
      <c r="V36" s="3"/>
      <c r="W36" s="1"/>
      <c r="X36" s="6"/>
      <c r="Y36" s="5"/>
      <c r="Z36" s="4"/>
      <c r="AA36" s="5"/>
      <c r="AB36" s="4"/>
      <c r="AC36" s="4"/>
      <c r="AD36" s="5"/>
      <c r="AE36" s="4"/>
      <c r="AF36" s="5"/>
      <c r="AG36" s="4"/>
      <c r="AH36" s="4"/>
      <c r="AI36" s="3"/>
      <c r="AJ36" s="1"/>
      <c r="AK36" s="6"/>
      <c r="AL36" s="4"/>
      <c r="AM36" s="3"/>
      <c r="AN36" s="1"/>
      <c r="AO36" s="6"/>
      <c r="AP36" s="5"/>
      <c r="AQ36" s="4"/>
      <c r="AR36" s="3"/>
      <c r="AS36" s="3"/>
      <c r="AT36" s="3"/>
      <c r="AU36" s="3"/>
    </row>
    <row r="37" spans="1:47" x14ac:dyDescent="0.25">
      <c r="A37" t="s">
        <v>14</v>
      </c>
      <c r="B37" s="2">
        <v>45306</v>
      </c>
      <c r="C37" s="5">
        <v>1006</v>
      </c>
      <c r="D37" s="5"/>
      <c r="E37" s="5"/>
      <c r="F37" s="4"/>
      <c r="G37" s="3"/>
      <c r="H37" s="1"/>
      <c r="I37" s="3">
        <v>0.9259615384615385</v>
      </c>
      <c r="J37" s="1">
        <v>4.7935013232664241E-2</v>
      </c>
      <c r="K37" s="5">
        <v>133.11666666666665</v>
      </c>
      <c r="L37" s="5">
        <v>100.80000000000001</v>
      </c>
      <c r="M37" s="5"/>
      <c r="N37" s="4"/>
      <c r="O37" s="4"/>
      <c r="P37" s="3"/>
      <c r="Q37" s="1"/>
      <c r="R37" s="6"/>
      <c r="S37" s="5"/>
      <c r="T37" s="4"/>
      <c r="U37" s="4"/>
      <c r="V37" s="3"/>
      <c r="W37" s="1"/>
      <c r="X37" s="6"/>
      <c r="Y37" s="5"/>
      <c r="Z37" s="4"/>
      <c r="AA37" s="5"/>
      <c r="AB37" s="4"/>
      <c r="AC37" s="4"/>
      <c r="AD37" s="5"/>
      <c r="AE37" s="4"/>
      <c r="AF37" s="5"/>
      <c r="AG37" s="4"/>
      <c r="AH37" s="4"/>
      <c r="AI37" s="3"/>
      <c r="AJ37" s="1"/>
      <c r="AK37" s="6"/>
      <c r="AL37" s="4"/>
      <c r="AM37" s="3"/>
      <c r="AN37" s="1"/>
      <c r="AO37" s="6"/>
      <c r="AP37" s="5"/>
      <c r="AQ37" s="4"/>
      <c r="AR37" s="3"/>
      <c r="AS37" s="3"/>
      <c r="AT37" s="3"/>
      <c r="AU37" s="3"/>
    </row>
    <row r="38" spans="1:47" x14ac:dyDescent="0.25">
      <c r="A38" t="s">
        <v>14</v>
      </c>
      <c r="B38" s="2">
        <v>45307</v>
      </c>
      <c r="C38" s="5"/>
      <c r="D38" s="5">
        <v>17</v>
      </c>
      <c r="E38" s="5">
        <v>54.5</v>
      </c>
      <c r="F38" s="4">
        <v>4.0425206810776277</v>
      </c>
      <c r="G38" s="3">
        <v>0.37827040810057388</v>
      </c>
      <c r="H38" s="1">
        <f>F38/M38</f>
        <v>1.8643711192968791E-2</v>
      </c>
      <c r="I38" s="3"/>
      <c r="J38" s="1"/>
      <c r="K38" s="5"/>
      <c r="L38" s="5"/>
      <c r="M38" s="5">
        <v>216.8302565533308</v>
      </c>
      <c r="N38" s="4">
        <v>22.317232342008793</v>
      </c>
      <c r="O38" s="4">
        <v>8.8264483099599538</v>
      </c>
      <c r="P38" s="3">
        <v>1.0685174831378961</v>
      </c>
      <c r="Q38" s="1">
        <v>4.0665E-2</v>
      </c>
      <c r="R38" s="6">
        <v>1.8507025692963406E-3</v>
      </c>
      <c r="S38" s="5">
        <v>304.20829456947212</v>
      </c>
      <c r="T38" s="4">
        <v>33.049531593508924</v>
      </c>
      <c r="U38" s="4">
        <v>4.2006012545515095</v>
      </c>
      <c r="V38" s="3">
        <v>0.5042336240389429</v>
      </c>
      <c r="W38" s="1">
        <v>1.3805E-2</v>
      </c>
      <c r="X38" s="6">
        <v>7.4857642673723196E-4</v>
      </c>
      <c r="Y38" s="5">
        <v>35.676835928243406</v>
      </c>
      <c r="Z38" s="4">
        <v>4.2802524978283669</v>
      </c>
      <c r="AA38" s="5">
        <v>556.71538705104638</v>
      </c>
      <c r="AB38" s="4">
        <v>55.869701255861287</v>
      </c>
      <c r="AC38" s="4">
        <f>Y38/AA38</f>
        <v>6.4084515639536516E-2</v>
      </c>
      <c r="AD38" s="5">
        <v>24.099702669528423</v>
      </c>
      <c r="AE38" s="4">
        <v>2.8913105622830111</v>
      </c>
      <c r="AF38" s="5"/>
      <c r="AG38" s="4"/>
      <c r="AH38" s="4"/>
      <c r="AI38" s="3"/>
      <c r="AJ38" s="1"/>
      <c r="AK38" s="6"/>
      <c r="AL38" s="4"/>
      <c r="AM38" s="3"/>
      <c r="AN38" s="1"/>
      <c r="AO38" s="6"/>
      <c r="AP38" s="5"/>
      <c r="AQ38" s="4"/>
      <c r="AR38" s="3"/>
      <c r="AS38" s="3"/>
      <c r="AT38" s="3"/>
      <c r="AU38" s="3"/>
    </row>
    <row r="39" spans="1:47" x14ac:dyDescent="0.25">
      <c r="A39" t="s">
        <v>14</v>
      </c>
      <c r="B39" s="2">
        <v>45314</v>
      </c>
      <c r="C39" s="5">
        <v>1191.5</v>
      </c>
      <c r="D39" s="5">
        <v>18.25</v>
      </c>
      <c r="E39" s="5"/>
      <c r="F39" s="4"/>
      <c r="G39" s="3"/>
      <c r="H39" s="1"/>
      <c r="I39" s="3">
        <v>0.9802884615384615</v>
      </c>
      <c r="J39" s="1">
        <v>6.4726008422452033E-2</v>
      </c>
      <c r="K39" s="5">
        <v>150.83333333333334</v>
      </c>
      <c r="L39" s="5">
        <v>119.81666666666666</v>
      </c>
      <c r="M39" s="5"/>
      <c r="N39" s="4"/>
      <c r="O39" s="4"/>
      <c r="P39" s="3"/>
      <c r="Q39" s="1"/>
      <c r="R39" s="6"/>
      <c r="S39" s="5"/>
      <c r="T39" s="4"/>
      <c r="U39" s="4"/>
      <c r="V39" s="3"/>
      <c r="W39" s="1"/>
      <c r="X39" s="6"/>
      <c r="Y39" s="5"/>
      <c r="Z39" s="4"/>
      <c r="AA39" s="5"/>
      <c r="AB39" s="4"/>
      <c r="AC39" s="4"/>
      <c r="AD39" s="5"/>
      <c r="AE39" s="4"/>
      <c r="AF39" s="5"/>
      <c r="AG39" s="4"/>
      <c r="AH39" s="4"/>
      <c r="AI39" s="3"/>
      <c r="AJ39" s="1"/>
      <c r="AK39" s="6"/>
      <c r="AL39" s="4"/>
      <c r="AM39" s="3"/>
      <c r="AN39" s="1"/>
      <c r="AO39" s="6"/>
      <c r="AP39" s="5"/>
      <c r="AQ39" s="4"/>
      <c r="AR39" s="3"/>
      <c r="AS39" s="3"/>
      <c r="AT39" s="3"/>
      <c r="AU39" s="3"/>
    </row>
    <row r="40" spans="1:47" x14ac:dyDescent="0.25">
      <c r="A40" t="s">
        <v>14</v>
      </c>
      <c r="B40" s="2">
        <v>45323</v>
      </c>
      <c r="C40" s="5"/>
      <c r="D40" s="5"/>
      <c r="E40" s="5"/>
      <c r="F40" s="4"/>
      <c r="G40" s="3"/>
      <c r="H40" s="1"/>
      <c r="I40" s="3"/>
      <c r="J40" s="1"/>
      <c r="K40" s="5">
        <v>188.48333333333335</v>
      </c>
      <c r="L40" s="5">
        <v>172.45000000000005</v>
      </c>
      <c r="M40" s="5"/>
      <c r="N40" s="4"/>
      <c r="O40" s="4"/>
      <c r="P40" s="3"/>
      <c r="Q40" s="1"/>
      <c r="R40" s="6"/>
      <c r="S40" s="5"/>
      <c r="T40" s="4"/>
      <c r="U40" s="4"/>
      <c r="V40" s="3"/>
      <c r="W40" s="1"/>
      <c r="X40" s="6"/>
      <c r="Y40" s="5"/>
      <c r="Z40" s="4"/>
      <c r="AA40" s="5"/>
      <c r="AB40" s="4"/>
      <c r="AC40" s="4"/>
      <c r="AD40" s="5"/>
      <c r="AE40" s="4"/>
      <c r="AF40" s="5"/>
      <c r="AG40" s="4"/>
      <c r="AH40" s="4"/>
      <c r="AI40" s="3"/>
      <c r="AJ40" s="1"/>
      <c r="AK40" s="6"/>
      <c r="AL40" s="4"/>
      <c r="AM40" s="3"/>
      <c r="AN40" s="1"/>
      <c r="AO40" s="6"/>
      <c r="AP40" s="5"/>
      <c r="AQ40" s="4"/>
      <c r="AR40" s="3"/>
      <c r="AS40" s="3"/>
      <c r="AT40" s="3"/>
      <c r="AU40" s="3"/>
    </row>
    <row r="41" spans="1:47" x14ac:dyDescent="0.25">
      <c r="A41" t="s">
        <v>14</v>
      </c>
      <c r="B41" s="2">
        <v>45331</v>
      </c>
      <c r="C41" s="5"/>
      <c r="D41" s="5"/>
      <c r="E41" s="5"/>
      <c r="F41" s="4">
        <v>5.5032705000000002</v>
      </c>
      <c r="G41" s="3">
        <v>1.6615774246742543E-2</v>
      </c>
      <c r="H41" s="1"/>
      <c r="I41" s="3"/>
      <c r="J41" s="1"/>
      <c r="K41" s="5">
        <v>165.13333333333333</v>
      </c>
      <c r="L41" s="5">
        <v>133.63333333333333</v>
      </c>
      <c r="M41" s="5"/>
      <c r="N41" s="4"/>
      <c r="O41" s="4"/>
      <c r="P41" s="3"/>
      <c r="Q41" s="1"/>
      <c r="R41" s="6"/>
      <c r="S41" s="5"/>
      <c r="T41" s="4"/>
      <c r="U41" s="4"/>
      <c r="V41" s="3"/>
      <c r="W41" s="1"/>
      <c r="X41" s="6"/>
      <c r="Y41" s="5"/>
      <c r="Z41" s="4"/>
      <c r="AA41" s="5"/>
      <c r="AB41" s="4"/>
      <c r="AC41" s="4"/>
      <c r="AD41" s="5"/>
      <c r="AE41" s="4"/>
      <c r="AF41" s="5"/>
      <c r="AG41" s="4"/>
      <c r="AH41" s="4"/>
      <c r="AI41" s="3"/>
      <c r="AJ41" s="1"/>
      <c r="AK41" s="6"/>
      <c r="AL41" s="4"/>
      <c r="AM41" s="3"/>
      <c r="AN41" s="1"/>
      <c r="AO41" s="6"/>
      <c r="AP41" s="5"/>
      <c r="AQ41" s="4"/>
      <c r="AR41" s="3"/>
      <c r="AS41" s="3"/>
      <c r="AT41" s="3"/>
      <c r="AU41" s="3"/>
    </row>
    <row r="42" spans="1:47" x14ac:dyDescent="0.25">
      <c r="A42" t="s">
        <v>14</v>
      </c>
      <c r="B42" s="2">
        <v>45335</v>
      </c>
      <c r="C42" s="5"/>
      <c r="D42" s="5"/>
      <c r="E42" s="5"/>
      <c r="F42" s="4"/>
      <c r="G42" s="3"/>
      <c r="H42" s="1"/>
      <c r="I42" s="3"/>
      <c r="J42" s="1"/>
      <c r="K42" s="5">
        <v>146.33333333333334</v>
      </c>
      <c r="L42" s="5">
        <v>103.91666666666669</v>
      </c>
      <c r="M42" s="5"/>
      <c r="N42" s="4"/>
      <c r="O42" s="4"/>
      <c r="P42" s="3"/>
      <c r="Q42" s="1"/>
      <c r="R42" s="6"/>
      <c r="S42" s="5"/>
      <c r="T42" s="4"/>
      <c r="U42" s="4"/>
      <c r="V42" s="3"/>
      <c r="W42" s="1"/>
      <c r="X42" s="6"/>
      <c r="Y42" s="5"/>
      <c r="Z42" s="4"/>
      <c r="AA42" s="5"/>
      <c r="AB42" s="4"/>
      <c r="AC42" s="4"/>
      <c r="AD42" s="5"/>
      <c r="AE42" s="4"/>
      <c r="AF42" s="5"/>
      <c r="AG42" s="4"/>
      <c r="AH42" s="4"/>
      <c r="AI42" s="3"/>
      <c r="AJ42" s="1"/>
      <c r="AK42" s="6"/>
      <c r="AL42" s="4"/>
      <c r="AM42" s="3"/>
      <c r="AN42" s="1"/>
      <c r="AO42" s="6"/>
      <c r="AP42" s="5"/>
      <c r="AQ42" s="4"/>
      <c r="AR42" s="3"/>
      <c r="AS42" s="3"/>
      <c r="AT42" s="3"/>
      <c r="AU42" s="3"/>
    </row>
    <row r="43" spans="1:47" x14ac:dyDescent="0.25">
      <c r="A43" t="s">
        <v>14</v>
      </c>
      <c r="B43" s="2">
        <v>45345</v>
      </c>
      <c r="C43" s="5">
        <v>1375</v>
      </c>
      <c r="D43" s="5"/>
      <c r="E43" s="5"/>
      <c r="F43" s="4">
        <v>6.2965385000000005</v>
      </c>
      <c r="G43" s="3">
        <v>0.3468610456650591</v>
      </c>
      <c r="H43" s="1"/>
      <c r="I43" s="3"/>
      <c r="J43" s="1"/>
      <c r="K43" s="5">
        <v>126.25000000000001</v>
      </c>
      <c r="L43" s="5">
        <v>83.516666666666666</v>
      </c>
      <c r="M43" s="5"/>
      <c r="N43" s="4"/>
      <c r="O43" s="4"/>
      <c r="P43" s="3"/>
      <c r="Q43" s="1"/>
      <c r="R43" s="6"/>
      <c r="S43" s="5"/>
      <c r="T43" s="4"/>
      <c r="U43" s="4"/>
      <c r="V43" s="3"/>
      <c r="W43" s="1"/>
      <c r="X43" s="6"/>
      <c r="Y43" s="5"/>
      <c r="Z43" s="4"/>
      <c r="AA43" s="5"/>
      <c r="AB43" s="4"/>
      <c r="AC43" s="4"/>
      <c r="AD43" s="5"/>
      <c r="AE43" s="4"/>
      <c r="AF43" s="5"/>
      <c r="AG43" s="4"/>
      <c r="AH43" s="4"/>
      <c r="AI43" s="3"/>
      <c r="AJ43" s="1"/>
      <c r="AK43" s="6"/>
      <c r="AL43" s="4"/>
      <c r="AM43" s="3"/>
      <c r="AN43" s="1"/>
      <c r="AO43" s="6"/>
      <c r="AP43" s="5"/>
      <c r="AQ43" s="4"/>
      <c r="AR43" s="3"/>
      <c r="AS43" s="3"/>
      <c r="AT43" s="3"/>
      <c r="AU43" s="3"/>
    </row>
    <row r="44" spans="1:47" x14ac:dyDescent="0.25">
      <c r="A44" t="s">
        <v>14</v>
      </c>
      <c r="B44" s="2">
        <v>45356</v>
      </c>
      <c r="C44" s="5"/>
      <c r="D44" s="5">
        <v>22.1</v>
      </c>
      <c r="E44" s="5">
        <v>76.900000000000006</v>
      </c>
      <c r="F44" s="4">
        <v>4.8499999999999996</v>
      </c>
      <c r="G44" s="3">
        <v>0.16900000000000001</v>
      </c>
      <c r="H44" s="1">
        <f>F44/M44</f>
        <v>1.6447898595651291E-2</v>
      </c>
      <c r="I44" s="3"/>
      <c r="J44" s="1"/>
      <c r="K44" s="5"/>
      <c r="L44" s="5"/>
      <c r="M44" s="5">
        <v>294.8704949629435</v>
      </c>
      <c r="N44" s="4">
        <v>20.734360281019086</v>
      </c>
      <c r="O44" s="4">
        <v>9.7668740022694838</v>
      </c>
      <c r="P44" s="3">
        <v>0.95524162106036969</v>
      </c>
      <c r="Q44" s="1">
        <v>3.3074999999999993E-2</v>
      </c>
      <c r="R44" s="6">
        <v>1.030614703304313E-3</v>
      </c>
      <c r="S44" s="5">
        <v>516.04750033059599</v>
      </c>
      <c r="T44" s="4">
        <v>24.811124241055534</v>
      </c>
      <c r="U44" s="4">
        <v>4.4987569821554123</v>
      </c>
      <c r="V44" s="3">
        <v>0.46122572816007251</v>
      </c>
      <c r="W44" s="1">
        <v>8.7022499999999999E-3</v>
      </c>
      <c r="X44" s="6">
        <v>5.2024185080915637E-4</v>
      </c>
      <c r="Y44" s="5">
        <v>740.51192649397217</v>
      </c>
      <c r="Z44" s="4">
        <v>36.330379431195375</v>
      </c>
      <c r="AA44" s="5">
        <v>1481.2449607065223</v>
      </c>
      <c r="AB44" s="4">
        <v>193.14268552539269</v>
      </c>
      <c r="AC44" s="4">
        <f>Y44/AA44</f>
        <v>0.49992536422926548</v>
      </c>
      <c r="AD44" s="5">
        <v>221.11686125110003</v>
      </c>
      <c r="AE44" s="4">
        <v>10.848251298155573</v>
      </c>
      <c r="AF44" s="5">
        <v>209.49082400514473</v>
      </c>
      <c r="AG44" s="4">
        <v>10.277864341084486</v>
      </c>
      <c r="AH44" s="4">
        <v>8.6898954639811326</v>
      </c>
      <c r="AI44" s="3">
        <v>0.56515879905236555</v>
      </c>
      <c r="AJ44" s="1">
        <v>4.1472500000000002E-2</v>
      </c>
      <c r="AK44" s="6">
        <v>1.5617378141032374E-3</v>
      </c>
      <c r="AL44" s="4">
        <v>2.2652248834184032</v>
      </c>
      <c r="AM44" s="3">
        <v>0.33285168385544511</v>
      </c>
      <c r="AN44" s="1">
        <v>1.0208750000000001E-2</v>
      </c>
      <c r="AO44" s="6">
        <v>1.0099681100576056E-3</v>
      </c>
      <c r="AP44" s="5">
        <v>309.90424123772738</v>
      </c>
      <c r="AQ44" s="4">
        <v>15.204263791954325</v>
      </c>
      <c r="AR44" s="3">
        <f>AD44/Y44</f>
        <v>0.29859999999999992</v>
      </c>
      <c r="AS44" s="3">
        <f>AP44/Y44</f>
        <v>0.41850000000000004</v>
      </c>
      <c r="AT44" s="3">
        <f>AF44/Y44</f>
        <v>0.28289999999999998</v>
      </c>
      <c r="AU44" s="3">
        <f>1-AR44</f>
        <v>0.70140000000000002</v>
      </c>
    </row>
    <row r="45" spans="1:47" x14ac:dyDescent="0.25">
      <c r="A45" t="s">
        <v>14</v>
      </c>
      <c r="B45" s="2">
        <v>45365</v>
      </c>
      <c r="C45" s="5"/>
      <c r="D45" s="5"/>
      <c r="E45" s="5"/>
      <c r="F45" s="4"/>
      <c r="G45" s="3"/>
      <c r="H45" s="1"/>
      <c r="I45" s="3"/>
      <c r="J45" s="1"/>
      <c r="K45" s="5">
        <v>84.583333333333343</v>
      </c>
      <c r="L45" s="5">
        <v>48.733333333333341</v>
      </c>
      <c r="M45" s="5"/>
      <c r="N45" s="4"/>
      <c r="O45" s="4"/>
      <c r="P45" s="3"/>
      <c r="Q45" s="1"/>
      <c r="R45" s="6"/>
      <c r="S45" s="5"/>
      <c r="T45" s="4"/>
      <c r="U45" s="4"/>
      <c r="V45" s="3"/>
      <c r="W45" s="1"/>
      <c r="X45" s="6"/>
      <c r="Y45" s="5"/>
      <c r="Z45" s="4"/>
      <c r="AA45" s="5"/>
      <c r="AB45" s="4"/>
      <c r="AC45" s="4"/>
      <c r="AD45" s="5"/>
      <c r="AE45" s="4"/>
      <c r="AF45" s="5"/>
      <c r="AG45" s="4"/>
      <c r="AH45" s="4"/>
      <c r="AI45" s="3"/>
      <c r="AJ45" s="1"/>
      <c r="AK45" s="6"/>
      <c r="AL45" s="4"/>
      <c r="AM45" s="3"/>
      <c r="AN45" s="1"/>
      <c r="AO45" s="6"/>
      <c r="AP45" s="5"/>
      <c r="AQ45" s="4"/>
      <c r="AR45" s="3"/>
      <c r="AS45" s="3"/>
      <c r="AT45" s="3"/>
      <c r="AU45" s="3"/>
    </row>
    <row r="46" spans="1:47" x14ac:dyDescent="0.25">
      <c r="A46" t="s">
        <v>14</v>
      </c>
      <c r="B46" s="2">
        <v>45385</v>
      </c>
      <c r="C46" s="5">
        <v>1319.5</v>
      </c>
      <c r="D46" s="5">
        <v>21.75</v>
      </c>
      <c r="E46" s="5">
        <v>71.599999999999994</v>
      </c>
      <c r="F46" s="4">
        <v>2.8519999999999999</v>
      </c>
      <c r="G46" s="3">
        <v>0.29970000000000002</v>
      </c>
      <c r="H46" s="1">
        <f>F46/M46</f>
        <v>1.2720785013380909E-2</v>
      </c>
      <c r="I46" s="3"/>
      <c r="J46" s="1"/>
      <c r="K46" s="5">
        <v>82.983333333333334</v>
      </c>
      <c r="L46" s="5">
        <v>62.15</v>
      </c>
      <c r="M46" s="5">
        <v>224.2</v>
      </c>
      <c r="N46" s="4">
        <v>32.954685431718381</v>
      </c>
      <c r="O46" s="4">
        <v>7.4317257252457098</v>
      </c>
      <c r="P46" s="3">
        <v>1.1371749085562419</v>
      </c>
      <c r="Q46" s="1">
        <v>3.3134999999999998E-2</v>
      </c>
      <c r="R46" s="6">
        <v>2.9771350881952575E-4</v>
      </c>
      <c r="S46" s="5">
        <v>591.5</v>
      </c>
      <c r="T46" s="4">
        <v>25.609865442475606</v>
      </c>
      <c r="U46" s="4">
        <v>6.7106484820007593</v>
      </c>
      <c r="V46" s="3">
        <v>0.90007576784194165</v>
      </c>
      <c r="W46" s="1">
        <v>1.1315E-2</v>
      </c>
      <c r="X46" s="6">
        <v>1.0149712639610257E-3</v>
      </c>
      <c r="Y46" s="5">
        <v>890</v>
      </c>
      <c r="Z46" s="4">
        <v>113.28005745031211</v>
      </c>
      <c r="AA46" s="5">
        <v>1705.6</v>
      </c>
      <c r="AB46" s="4">
        <v>150.40049485323803</v>
      </c>
      <c r="AC46" s="4">
        <f>Y46/AA46</f>
        <v>0.5218105065666041</v>
      </c>
      <c r="AD46" s="5">
        <v>211.54468897750871</v>
      </c>
      <c r="AE46" s="4">
        <v>26.926669655939463</v>
      </c>
      <c r="AF46" s="5"/>
      <c r="AG46" s="4"/>
      <c r="AH46" s="4"/>
      <c r="AI46" s="3"/>
      <c r="AJ46" s="1">
        <v>4.2617500000000003E-2</v>
      </c>
      <c r="AK46" s="6">
        <v>2.4842889660155834E-3</v>
      </c>
      <c r="AL46" s="4">
        <v>3.2536575814417046</v>
      </c>
      <c r="AM46" s="3">
        <v>1.0270030910943657</v>
      </c>
      <c r="AN46" s="1">
        <v>1.57425E-2</v>
      </c>
      <c r="AO46" s="6">
        <v>5.9179522077601543E-3</v>
      </c>
      <c r="AP46" s="5"/>
      <c r="AQ46" s="4"/>
      <c r="AR46" s="3">
        <f>AD46/Y46</f>
        <v>0.23769066177248169</v>
      </c>
      <c r="AS46" s="3"/>
      <c r="AT46" s="3"/>
      <c r="AU46" s="3">
        <f>1-AR46</f>
        <v>0.76230933822751834</v>
      </c>
    </row>
    <row r="47" spans="1:47" x14ac:dyDescent="0.25">
      <c r="A47" t="s">
        <v>14</v>
      </c>
      <c r="B47" s="2">
        <v>45412</v>
      </c>
      <c r="C47" s="5"/>
      <c r="D47" s="5"/>
      <c r="E47" s="5"/>
      <c r="F47" s="4"/>
      <c r="G47" s="3"/>
      <c r="H47" s="1"/>
      <c r="I47" s="3"/>
      <c r="J47" s="1"/>
      <c r="K47" s="5"/>
      <c r="L47" s="5"/>
      <c r="M47" s="5">
        <v>55.377323080508745</v>
      </c>
      <c r="N47" s="4">
        <v>16.323194965851901</v>
      </c>
      <c r="O47" s="4">
        <v>1.6854307521650567</v>
      </c>
      <c r="P47" s="3">
        <v>0.48711354836009996</v>
      </c>
      <c r="Q47" s="1">
        <v>3.0525E-2</v>
      </c>
      <c r="R47" s="6">
        <v>1.2255202976695161E-3</v>
      </c>
      <c r="S47" s="5">
        <v>579.77488595232262</v>
      </c>
      <c r="T47" s="4">
        <v>21.582634487979615</v>
      </c>
      <c r="U47" s="4">
        <v>7.576394182823563</v>
      </c>
      <c r="V47" s="3">
        <v>1.1679757744489696</v>
      </c>
      <c r="W47" s="1">
        <v>1.3025000000000002E-2</v>
      </c>
      <c r="X47" s="6">
        <v>1.535849384976687E-3</v>
      </c>
      <c r="Y47" s="5">
        <v>887.93697486863152</v>
      </c>
      <c r="Z47" s="4">
        <v>67.847286123336261</v>
      </c>
      <c r="AA47" s="5">
        <v>1523.089183901463</v>
      </c>
      <c r="AB47" s="4">
        <v>73.773279696124959</v>
      </c>
      <c r="AC47" s="4">
        <f>Y47/AA47</f>
        <v>0.58298422984932508</v>
      </c>
      <c r="AD47" s="5">
        <v>179.8072374108979</v>
      </c>
      <c r="AE47" s="4">
        <v>13.739075439975338</v>
      </c>
      <c r="AF47" s="5">
        <v>383.58877314324883</v>
      </c>
      <c r="AG47" s="4">
        <v>29.310027605280752</v>
      </c>
      <c r="AH47" s="4">
        <v>16.69503292505626</v>
      </c>
      <c r="AI47" s="3">
        <v>1.084706323245489</v>
      </c>
      <c r="AJ47" s="1">
        <v>4.3560000000000001E-2</v>
      </c>
      <c r="AK47" s="6">
        <v>1.0611628841354704E-3</v>
      </c>
      <c r="AL47" s="4">
        <v>1.7844693537727041</v>
      </c>
      <c r="AM47" s="3">
        <v>0.39454257254064817</v>
      </c>
      <c r="AN47" s="1">
        <v>9.8587499999999995E-3</v>
      </c>
      <c r="AO47" s="6">
        <v>1.6013172442294716E-3</v>
      </c>
      <c r="AP47" s="5">
        <v>324.54096431448488</v>
      </c>
      <c r="AQ47" s="4">
        <v>24.798183078078235</v>
      </c>
      <c r="AR47" s="3">
        <f>AD47/Y47</f>
        <v>0.20250000000000001</v>
      </c>
      <c r="AS47" s="3">
        <f>AP47/Y47</f>
        <v>0.36550000000000005</v>
      </c>
      <c r="AT47" s="3">
        <f>AF47/Y47</f>
        <v>0.432</v>
      </c>
      <c r="AU47" s="3">
        <f>1-AR47</f>
        <v>0.79749999999999999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18C9-B9B9-4D2C-9D3E-42B3F786CEF5}">
  <dimension ref="A1:D14"/>
  <sheetViews>
    <sheetView tabSelected="1" workbookViewId="0"/>
  </sheetViews>
  <sheetFormatPr defaultColWidth="9.140625" defaultRowHeight="15" x14ac:dyDescent="0.25"/>
  <cols>
    <col min="1" max="1" width="28" bestFit="1" customWidth="1"/>
    <col min="2" max="2" width="29.42578125" bestFit="1" customWidth="1"/>
    <col min="3" max="3" width="30.7109375" bestFit="1" customWidth="1"/>
    <col min="4" max="4" width="32.5703125" bestFit="1" customWidth="1"/>
  </cols>
  <sheetData>
    <row r="1" spans="1:4" x14ac:dyDescent="0.25">
      <c r="A1" t="s">
        <v>0</v>
      </c>
      <c r="B1" t="s">
        <v>47</v>
      </c>
      <c r="C1" t="s">
        <v>48</v>
      </c>
      <c r="D1" t="s">
        <v>49</v>
      </c>
    </row>
    <row r="2" spans="1:4" x14ac:dyDescent="0.25">
      <c r="A2" t="s">
        <v>13</v>
      </c>
      <c r="B2" s="5">
        <v>40</v>
      </c>
      <c r="C2" s="5">
        <v>64</v>
      </c>
      <c r="D2" s="5">
        <v>173</v>
      </c>
    </row>
    <row r="3" spans="1:4" x14ac:dyDescent="0.25">
      <c r="A3" t="s">
        <v>14</v>
      </c>
      <c r="B3" s="5">
        <v>40</v>
      </c>
      <c r="C3" s="5">
        <v>64</v>
      </c>
      <c r="D3" s="5">
        <v>173</v>
      </c>
    </row>
    <row r="4" spans="1:4" x14ac:dyDescent="0.25">
      <c r="B4" s="5"/>
      <c r="C4" s="5"/>
      <c r="D4" s="5"/>
    </row>
    <row r="5" spans="1:4" x14ac:dyDescent="0.25">
      <c r="B5" s="5"/>
      <c r="C5" s="5"/>
      <c r="D5" s="5"/>
    </row>
    <row r="6" spans="1:4" x14ac:dyDescent="0.25">
      <c r="B6" s="5"/>
      <c r="C6" s="5"/>
      <c r="D6" s="5"/>
    </row>
    <row r="7" spans="1:4" x14ac:dyDescent="0.25">
      <c r="B7" s="5"/>
      <c r="C7" s="5"/>
      <c r="D7" s="5"/>
    </row>
    <row r="8" spans="1:4" x14ac:dyDescent="0.25">
      <c r="B8" s="5"/>
      <c r="C8" s="5"/>
      <c r="D8" s="5"/>
    </row>
    <row r="9" spans="1:4" x14ac:dyDescent="0.25">
      <c r="B9" s="5"/>
      <c r="C9" s="5"/>
      <c r="D9" s="5"/>
    </row>
    <row r="10" spans="1:4" x14ac:dyDescent="0.25">
      <c r="B10" s="5"/>
      <c r="C10" s="5"/>
      <c r="D10" s="5"/>
    </row>
    <row r="11" spans="1:4" x14ac:dyDescent="0.25">
      <c r="B11" s="5"/>
      <c r="C11" s="5"/>
      <c r="D11" s="5"/>
    </row>
    <row r="12" spans="1:4" x14ac:dyDescent="0.25">
      <c r="B12" s="5"/>
      <c r="C12" s="5"/>
      <c r="D12" s="5"/>
    </row>
    <row r="13" spans="1:4" x14ac:dyDescent="0.25">
      <c r="B13" s="5"/>
      <c r="C13" s="5"/>
      <c r="D13" s="5"/>
    </row>
    <row r="14" spans="1:4" x14ac:dyDescent="0.25">
      <c r="B14" s="5"/>
      <c r="C14" s="5"/>
      <c r="D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2025-06-18T00:50:52Z</dcterms:modified>
</cp:coreProperties>
</file>