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BuildAPSIMLocal\Canola\APSIMNG\"/>
    </mc:Choice>
  </mc:AlternateContent>
  <xr:revisionPtr revIDLastSave="0" documentId="13_ncr:1_{C6B20198-4844-4280-99A2-04505F09D50E}" xr6:coauthVersionLast="47" xr6:coauthVersionMax="47" xr10:uidLastSave="{00000000-0000-0000-0000-000000000000}"/>
  <bookViews>
    <workbookView xWindow="-110" yWindow="-110" windowWidth="38620" windowHeight="21360" xr2:uid="{00000000-000D-0000-FFFF-FFFF00000000}"/>
  </bookViews>
  <sheets>
    <sheet name="CanolaFHObservationStage13JulV" sheetId="2" r:id="rId1"/>
    <sheet name="Obs_edit" sheetId="1" r:id="rId2"/>
  </sheets>
  <definedNames>
    <definedName name="_xlnm._FilterDatabase" localSheetId="0" hidden="1">CanolaFHObservationStage13JulV!$A$1:$AE$121</definedName>
    <definedName name="_xlnm._FilterDatabase" localSheetId="1" hidden="1">Obs_edit!$B$1:$AB$177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83" i="1" l="1"/>
  <c r="M85" i="1"/>
  <c r="M87" i="1"/>
  <c r="M91" i="1"/>
  <c r="M89" i="1"/>
  <c r="M81" i="1"/>
  <c r="M67" i="1"/>
  <c r="M70" i="1"/>
  <c r="M73" i="1"/>
  <c r="M79" i="1"/>
  <c r="M76" i="1"/>
  <c r="M64" i="1"/>
  <c r="M49" i="1"/>
  <c r="M52" i="1"/>
  <c r="M55" i="1"/>
  <c r="M61" i="1"/>
  <c r="M58" i="1"/>
  <c r="M46" i="1"/>
  <c r="M31" i="1"/>
  <c r="M34" i="1"/>
  <c r="M37" i="1"/>
  <c r="M43" i="1"/>
  <c r="M40" i="1"/>
  <c r="M28" i="1"/>
</calcChain>
</file>

<file path=xl/sharedStrings.xml><?xml version="1.0" encoding="utf-8"?>
<sst xmlns="http://schemas.openxmlformats.org/spreadsheetml/2006/main" count="1930" uniqueCount="277">
  <si>
    <t>Sowing</t>
  </si>
  <si>
    <t>Sow_date</t>
  </si>
  <si>
    <t>Cultivar</t>
  </si>
  <si>
    <t>Treat</t>
  </si>
  <si>
    <t>HI</t>
  </si>
  <si>
    <t>Growth stage</t>
  </si>
  <si>
    <t>Density</t>
  </si>
  <si>
    <t>Grean leaf</t>
  </si>
  <si>
    <t>Stem</t>
  </si>
  <si>
    <t>pod</t>
  </si>
  <si>
    <t>pod s.e.</t>
  </si>
  <si>
    <t>oil%</t>
  </si>
  <si>
    <t>%_moisture_Grain</t>
  </si>
  <si>
    <t>%_moisture_stem</t>
  </si>
  <si>
    <t>Garnet</t>
  </si>
  <si>
    <t>Canberra</t>
  </si>
  <si>
    <t>UG</t>
  </si>
  <si>
    <t>Harvest</t>
  </si>
  <si>
    <t>Rainbow</t>
  </si>
  <si>
    <t>Condobolin</t>
  </si>
  <si>
    <t>average dry/irrig</t>
  </si>
  <si>
    <t>Dry</t>
  </si>
  <si>
    <t>Trangie</t>
  </si>
  <si>
    <t>Wagga</t>
  </si>
  <si>
    <t>Uncut</t>
  </si>
  <si>
    <t>*</t>
  </si>
  <si>
    <t>46Y78</t>
  </si>
  <si>
    <t>Young</t>
  </si>
  <si>
    <t>Ungrazed</t>
  </si>
  <si>
    <t>Beacon</t>
  </si>
  <si>
    <t>Grenfell</t>
  </si>
  <si>
    <t>Tamworth</t>
  </si>
  <si>
    <t>DAS</t>
  </si>
  <si>
    <t>Date</t>
  </si>
  <si>
    <t>SimulationName</t>
  </si>
  <si>
    <t>Site</t>
  </si>
  <si>
    <t>Year</t>
  </si>
  <si>
    <t>Canola.Phenology.Stage</t>
  </si>
  <si>
    <t>Canola.AboveGround.Wt</t>
  </si>
  <si>
    <t>Canola.Grain.Wt</t>
  </si>
  <si>
    <t>Canola.AboveGround.WtError</t>
  </si>
  <si>
    <t>Canola.Grain.WtError</t>
  </si>
  <si>
    <t>Canola.Phenology.StartFloweringDAS</t>
  </si>
  <si>
    <t>Hyola75</t>
  </si>
  <si>
    <t>Skipton</t>
  </si>
  <si>
    <t>Avgarnet</t>
  </si>
  <si>
    <t>early</t>
  </si>
  <si>
    <t>late</t>
  </si>
  <si>
    <t>Ripper</t>
  </si>
  <si>
    <t>mid</t>
  </si>
  <si>
    <t>Hyola60</t>
  </si>
  <si>
    <t>Dunkeld</t>
  </si>
  <si>
    <t>Early</t>
  </si>
  <si>
    <t>Late</t>
  </si>
  <si>
    <t>Mid</t>
  </si>
  <si>
    <t>APSIMClassicCultivarName</t>
  </si>
  <si>
    <t>AgOutback</t>
  </si>
  <si>
    <t>Irrigation</t>
  </si>
  <si>
    <t>Oscar</t>
  </si>
  <si>
    <t>43Y85</t>
  </si>
  <si>
    <t>44Y84</t>
  </si>
  <si>
    <t>Hyola555TT</t>
  </si>
  <si>
    <t>early-mid</t>
  </si>
  <si>
    <t>Early-mid</t>
  </si>
  <si>
    <t>44C79</t>
  </si>
  <si>
    <t>Hyola50</t>
  </si>
  <si>
    <t>Tarcoola</t>
  </si>
  <si>
    <t>Surpass501</t>
  </si>
  <si>
    <t>43C80</t>
  </si>
  <si>
    <t>ATR-GEM</t>
  </si>
  <si>
    <t>ATR-Stingray</t>
  </si>
  <si>
    <t>Hyola559TT</t>
  </si>
  <si>
    <t>Hyola575CL</t>
  </si>
  <si>
    <t>hyola50</t>
  </si>
  <si>
    <t>weird</t>
  </si>
  <si>
    <t>CanberraSowing1CultivarGarnet</t>
  </si>
  <si>
    <t>CanberraSowing2CultivarGarnet</t>
  </si>
  <si>
    <t>CanberraSowing3CultivarGarnet</t>
  </si>
  <si>
    <t>WaggaSowing1CultivarGarnet</t>
  </si>
  <si>
    <t>WaggaSowing2CultivarGarnet</t>
  </si>
  <si>
    <t>WaggaSowing3CultivarGarnet</t>
  </si>
  <si>
    <t>YoungSowing1Cultivar46Y78</t>
  </si>
  <si>
    <t>GrenfellSowing1CultivarBeacon</t>
  </si>
  <si>
    <t>CanberraSowing1CultivarHyola75</t>
  </si>
  <si>
    <t>CanberraSowing1CultivarSkipton</t>
  </si>
  <si>
    <t>CanberraSowing2CultivarHyola75</t>
  </si>
  <si>
    <t>CanberraSowing2CultivarSkipton</t>
  </si>
  <si>
    <t>CanberraSowing3CultivarHyola75</t>
  </si>
  <si>
    <t>CanberraSowing3CultivarSkipton</t>
  </si>
  <si>
    <t>WaggaSowing1CultivarHyola75</t>
  </si>
  <si>
    <t>WaggaSowing1CultivarSkipton</t>
  </si>
  <si>
    <t>WaggaSowing2CultivarHyola75</t>
  </si>
  <si>
    <t>WaggaSowing2CultivarSkipton</t>
  </si>
  <si>
    <t>WaggaSowing3CultivarHyola75</t>
  </si>
  <si>
    <t>WaggaSowing3CultivarSkipton</t>
  </si>
  <si>
    <t>YoungSowing1CultivarGarnet</t>
  </si>
  <si>
    <t>YoungSowing2CultivarGarnet</t>
  </si>
  <si>
    <t>YoungSowing1CultivarHyola50</t>
  </si>
  <si>
    <t>YoungSowing2CultivarHyola50</t>
  </si>
  <si>
    <t>GrenfellSowing1CultivarSurpass501</t>
  </si>
  <si>
    <t>GrenfellSowing2CultivarBeacon</t>
  </si>
  <si>
    <t>GrenfellSowing2CultivarSurpass501</t>
  </si>
  <si>
    <t>GrenfellSowing3CultivarBeacon</t>
  </si>
  <si>
    <t>GrenfellSowing3CultivarSurpass501</t>
  </si>
  <si>
    <t>TamworthSowing1Cultivar43C80</t>
  </si>
  <si>
    <t>TamworthSowing1Cultivar43Y85</t>
  </si>
  <si>
    <t>TamworthSowing1Cultivar44Y84</t>
  </si>
  <si>
    <t>TamworthSowing1CultivarGarnet</t>
  </si>
  <si>
    <t>TamworthSowing1CultivarHyola50</t>
  </si>
  <si>
    <t>TamworthSowing1CultivarHyola555TT</t>
  </si>
  <si>
    <t>TamworthSowing1CultivarHyola559TT</t>
  </si>
  <si>
    <t>TamworthSowing1CultivarHyola575CL</t>
  </si>
  <si>
    <t>TamworthSowing2Cultivar43C80</t>
  </si>
  <si>
    <t>TamworthSowing2Cultivar43Y85</t>
  </si>
  <si>
    <t>TamworthSowing2Cultivar44Y84</t>
  </si>
  <si>
    <t>TamworthSowing2CultivarGarnet</t>
  </si>
  <si>
    <t>TamworthSowing2CultivarHyola50</t>
  </si>
  <si>
    <t>TamworthSowing2CultivarHyola555TT</t>
  </si>
  <si>
    <t>TamworthSowing2CultivarHyola559TT</t>
  </si>
  <si>
    <t>TamworthSowing2CultivarHyola575CL</t>
  </si>
  <si>
    <t>TamworthSowing3Cultivar43C80</t>
  </si>
  <si>
    <t>TamworthSowing3Cultivar43Y85</t>
  </si>
  <si>
    <t>TamworthSowing3Cultivar44Y84</t>
  </si>
  <si>
    <t>TamworthSowing3CultivarGarnet</t>
  </si>
  <si>
    <t>TamworthSowing3CultivarHyola50</t>
  </si>
  <si>
    <t>TamworthSowing3CultivarHyola555TT</t>
  </si>
  <si>
    <t>TamworthSowing3CultivarHyola559TT</t>
  </si>
  <si>
    <t>TamworthSowing3CultivarHyola575CL</t>
  </si>
  <si>
    <t>TamworthSowing1CultivarATR_GEM</t>
  </si>
  <si>
    <t>TamworthSowing1CultivarATR_Stingray</t>
  </si>
  <si>
    <t>TamworthSowing2CultivarATR_GEM</t>
  </si>
  <si>
    <t>TamworthSowing2CultivarATR_Stingray</t>
  </si>
  <si>
    <t>TamworthSowing3CultivarATR_GEM</t>
  </si>
  <si>
    <t>TamworthSowing3CultivarATR_Stingray</t>
  </si>
  <si>
    <t>Experiment</t>
  </si>
  <si>
    <t>Condobolin2002</t>
  </si>
  <si>
    <t>Condobolin2003</t>
  </si>
  <si>
    <t>Trangie2012</t>
  </si>
  <si>
    <t>Trangie2009</t>
  </si>
  <si>
    <t>Condobolin2002Sowing1CultivarAgOutback</t>
  </si>
  <si>
    <t>Condobolin2003Sowing1CultivarAgOutbackIrrigation0</t>
  </si>
  <si>
    <t>Condobolin2003Sowing1CultivarAgOutbackIrrigation30</t>
  </si>
  <si>
    <t>Condobolin2002Sowing1CultivarDunkeld</t>
  </si>
  <si>
    <t>Condobolin2003Sowing1CultivarDunkeldIrrigation0</t>
  </si>
  <si>
    <t>Condobolin2003Sowing1CultivarDunkeldIrrigation30</t>
  </si>
  <si>
    <t>Condobolin2002Sowing1CultivarHyola60</t>
  </si>
  <si>
    <t>Condobolin2003Sowing1CultivarHyola60Irrigation0</t>
  </si>
  <si>
    <t>Condobolin2003Sowing1CultivarHyola60Irrigation30</t>
  </si>
  <si>
    <t>Condobolin2002Sowing1CultivarOscar</t>
  </si>
  <si>
    <t>Condobolin2003Sowing1CultivarOscarIrrigation0</t>
  </si>
  <si>
    <t>Condobolin2003Sowing1CultivarOscarIrrigation30</t>
  </si>
  <si>
    <t>Condobolin2002Sowing1CultivarRainbow</t>
  </si>
  <si>
    <t>Condobolin2003Sowing1CultivarRainbowIrrigation0</t>
  </si>
  <si>
    <t>Condobolin2003Sowing1CultivarRainbowIrrigation30</t>
  </si>
  <si>
    <t>Condobolin2002Sowing1CultivarRipper</t>
  </si>
  <si>
    <t>Condobolin2003Sowing1CultivarRipperIrrigation0</t>
  </si>
  <si>
    <t>Condobolin2003Sowing1CultivarRipperIrrigation30</t>
  </si>
  <si>
    <t>Condobolin2002Sowing2CultivarAgOutback</t>
  </si>
  <si>
    <t>Condobolin2003Sowing2CultivarAgOutbackIrrigation0</t>
  </si>
  <si>
    <t>Condobolin2003Sowing2CultivarAgOutbackIrrigation30</t>
  </si>
  <si>
    <t>Condobolin2002Sowing2CultivarDunkeld</t>
  </si>
  <si>
    <t>Condobolin2003Sowing2CultivarDunkeldIrrigation0</t>
  </si>
  <si>
    <t>Condobolin2003Sowing2CultivarDunkeldIrrigation30</t>
  </si>
  <si>
    <t>Condobolin2002Sowing2CultivarHyola60</t>
  </si>
  <si>
    <t>Condobolin2003Sowing2CultivarHyola60Irrigation0</t>
  </si>
  <si>
    <t>Condobolin2003Sowing2CultivarHyola60Irrigation30</t>
  </si>
  <si>
    <t>Condobolin2002Sowing2CultivarOscar</t>
  </si>
  <si>
    <t>Condobolin2003Sowing2CultivarOscarIrrigation0</t>
  </si>
  <si>
    <t>Condobolin2003Sowing2CultivarOscarIrrigation30</t>
  </si>
  <si>
    <t>Condobolin2002Sowing2CultivarRainbow</t>
  </si>
  <si>
    <t>Condobolin2003Sowing2CultivarRainbowIrrigation0</t>
  </si>
  <si>
    <t>Condobolin2003Sowing2CultivarRainbowIrrigation30</t>
  </si>
  <si>
    <t>Condobolin2002Sowing2CultivarRipper</t>
  </si>
  <si>
    <t>Condobolin2003Sowing2CultivarRipperIrrigation0</t>
  </si>
  <si>
    <t>Condobolin2003Sowing2CultivarRipperIrrigation30</t>
  </si>
  <si>
    <t>Condobolin2002Sowing3CultivarAgOutback</t>
  </si>
  <si>
    <t>Condobolin2003Sowing3CultivarAgOutbackIrrigation0</t>
  </si>
  <si>
    <t>Condobolin2003Sowing3CultivarAgOutbackIrrigation30</t>
  </si>
  <si>
    <t>Condobolin2002Sowing3CultivarDunkeld</t>
  </si>
  <si>
    <t>Condobolin2003Sowing3CultivarDunkeldIrrigation0</t>
  </si>
  <si>
    <t>Condobolin2003Sowing3CultivarDunkeldIrrigation30</t>
  </si>
  <si>
    <t>Condobolin2002Sowing3CultivarHyola60</t>
  </si>
  <si>
    <t>Condobolin2003Sowing3CultivarHyola60Irrigation0</t>
  </si>
  <si>
    <t>Condobolin2003Sowing3CultivarHyola60Irrigation30</t>
  </si>
  <si>
    <t>Condobolin2002Sowing3CultivarOscar</t>
  </si>
  <si>
    <t>Condobolin2003Sowing3CultivarOscarIrrigation0</t>
  </si>
  <si>
    <t>Condobolin2003Sowing3CultivarOscarIrrigation30</t>
  </si>
  <si>
    <t>Condobolin2002Sowing3CultivarRainbow</t>
  </si>
  <si>
    <t>Condobolin2003Sowing3CultivarRainbowIrrigation0</t>
  </si>
  <si>
    <t>Condobolin2003Sowing3CultivarRainbowIrrigation30</t>
  </si>
  <si>
    <t>Condobolin2002Sowing3CultivarRipper</t>
  </si>
  <si>
    <t>Condobolin2003Sowing3CultivarRipperIrrigation0</t>
  </si>
  <si>
    <t>Condobolin2003Sowing3CultivarRipperIrrigation30</t>
  </si>
  <si>
    <t>Condobolin2003Sowing4CultivarAgOutbackIrrigation0</t>
  </si>
  <si>
    <t>Condobolin2003Sowing4CultivarAgOutbackIrrigation30</t>
  </si>
  <si>
    <t>Condobolin2003Sowing4CultivarDunkeldIrrigation0</t>
  </si>
  <si>
    <t>Condobolin2003Sowing4CultivarDunkeldIrrigation30</t>
  </si>
  <si>
    <t>Condobolin2003Sowing4CultivarHyola60Irrigation0</t>
  </si>
  <si>
    <t>Condobolin2003Sowing4CultivarHyola60Irrigation30</t>
  </si>
  <si>
    <t>Condobolin2003Sowing4CultivarOscarIrrigation0</t>
  </si>
  <si>
    <t>Condobolin2003Sowing4CultivarOscarIrrigation30</t>
  </si>
  <si>
    <t>Condobolin2003Sowing4CultivarRainbowIrrigation0</t>
  </si>
  <si>
    <t>Condobolin2003Sowing4CultivarRainbowIrrigation30</t>
  </si>
  <si>
    <t>Condobolin2003Sowing4CultivarRipperIrrigation0</t>
  </si>
  <si>
    <t>Condobolin2003Sowing4CultivarRipperIrrigation30</t>
  </si>
  <si>
    <t>Trangie2012Sowing1Cultivar43Y85</t>
  </si>
  <si>
    <t>Trangie2009Sowing1Cultivar44C79</t>
  </si>
  <si>
    <t>Trangie2012Sowing1Cultivar44Y84</t>
  </si>
  <si>
    <t>Trangie2012Sowing1CultivarGarnet</t>
  </si>
  <si>
    <t>Trangie2009Sowing1CultivarHyola50</t>
  </si>
  <si>
    <t>Trangie2012Sowing1CultivarHyola555TT</t>
  </si>
  <si>
    <t>Trangie2009Sowing1CultivarTarcoola</t>
  </si>
  <si>
    <t>Trangie2012Sowing2Cultivar43Y85</t>
  </si>
  <si>
    <t>Trangie2009Sowing2Cultivar44C79</t>
  </si>
  <si>
    <t>Trangie2012Sowing2Cultivar44Y84</t>
  </si>
  <si>
    <t>Trangie2012Sowing2CultivarGarnet</t>
  </si>
  <si>
    <t>Trangie2009Sowing2CultivarHyola50</t>
  </si>
  <si>
    <t>Trangie2012Sowing2CultivarHyola555TT</t>
  </si>
  <si>
    <t>Trangie2009Sowing2CultivarTarcoola</t>
  </si>
  <si>
    <t>Trangie2012Sowing3Cultivar43Y85</t>
  </si>
  <si>
    <t>Trangie2012Sowing3Cultivar44Y84</t>
  </si>
  <si>
    <t>Trangie2012Sowing3CultivarGarnet</t>
  </si>
  <si>
    <t>Trangie2012Sowing3CultivarHyola555TT</t>
  </si>
  <si>
    <t>JulCultivar</t>
  </si>
  <si>
    <t xml:space="preserve"> Canola.AboveGround.WtError </t>
  </si>
  <si>
    <t>avgarnet</t>
  </si>
  <si>
    <t>hyola75</t>
  </si>
  <si>
    <t>skipton</t>
  </si>
  <si>
    <t>rainbow</t>
  </si>
  <si>
    <t>h46y78_young09</t>
  </si>
  <si>
    <t>beacon</t>
  </si>
  <si>
    <t>oscar</t>
  </si>
  <si>
    <t>dunkeld</t>
  </si>
  <si>
    <t>early_ish-h</t>
  </si>
  <si>
    <t>early-mid-h</t>
  </si>
  <si>
    <t>early_ish</t>
  </si>
  <si>
    <t>new_hyola50</t>
  </si>
  <si>
    <t>trangie09_hyola50</t>
  </si>
  <si>
    <t>garnet</t>
  </si>
  <si>
    <t>hyola50_young09</t>
  </si>
  <si>
    <t>surpass500</t>
  </si>
  <si>
    <t>early-h</t>
  </si>
  <si>
    <t>hyola575-hi</t>
  </si>
  <si>
    <t>mid-h</t>
  </si>
  <si>
    <t>GrenfellSowing1CultivarSurpass500</t>
  </si>
  <si>
    <t>GrenfellSowing2CultivarSurpass500</t>
  </si>
  <si>
    <t>GrenfellSowing3CultivarSurpass500</t>
  </si>
  <si>
    <t>Midh</t>
  </si>
  <si>
    <t>TamworthSowing3CultivarMidh</t>
  </si>
  <si>
    <t>Earlymid</t>
  </si>
  <si>
    <t>Trangie2009Sowing2CultivarEarlymid</t>
  </si>
  <si>
    <t xml:space="preserve">  </t>
  </si>
  <si>
    <t>Trangie2012Sowing2CultivarHyola50</t>
  </si>
  <si>
    <t>Hyola42</t>
  </si>
  <si>
    <t>Condobolin2002Sowing2CultivarHyola42</t>
  </si>
  <si>
    <t>Condobolin2002Sowing3CultivarHyola42</t>
  </si>
  <si>
    <t>Condobolin2003Sowing1CultivarHyola42Irrigation30</t>
  </si>
  <si>
    <t>Condobolin2003Sowing2CultivarHyola42Irrigation0</t>
  </si>
  <si>
    <t>Condobolin2003Sowing2CultivarHyola42Irrigation30</t>
  </si>
  <si>
    <t>Condobolin2003Sowing3CultivarHyola42Irrigation0</t>
  </si>
  <si>
    <t>Condobolin2003Sowing3CultivarHyola42Irrigation30</t>
  </si>
  <si>
    <t>Condobolin2003Sowing4CultivarHyola42Irrigation0</t>
  </si>
  <si>
    <t>Condobolin2003Sowing4CultivarHyola42Irrigation30</t>
  </si>
  <si>
    <t>Condobolin2002Sowing1CultivarHyola42</t>
  </si>
  <si>
    <t>Condobolin2002Sowing1CultivarLate</t>
  </si>
  <si>
    <t>Condobolin2002Sowing2CultivarLate</t>
  </si>
  <si>
    <t>Condobolin2002Sowing3CultivarLate</t>
  </si>
  <si>
    <t>Condobolin2003Sowing1CultivarLateIrrigation30</t>
  </si>
  <si>
    <t>Condobolin2003Sowing2CultivarLateIrrigation0</t>
  </si>
  <si>
    <t>Condobolin2003Sowing2CultivarLateIrrigation30</t>
  </si>
  <si>
    <t>Condobolin2003Sowing3CultivarLateIrrigation0</t>
  </si>
  <si>
    <t>Condobolin2003Sowing3CultivarLateIrrigation30</t>
  </si>
  <si>
    <t>Condobolin2003Sowing4CultivarLateIrrigation0</t>
  </si>
  <si>
    <t>Condobolin2003Sowing4CultivarLateIrrigation30</t>
  </si>
  <si>
    <t>Classic.AboveGround.Wt</t>
  </si>
  <si>
    <t>Classic.Grain.Wt</t>
  </si>
  <si>
    <t>Classic.StartFloweringDAS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</si>
</sst>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dd/mm/yy;@"/>
    <numFmt numFmtId="165" formatCode="0.0"/>
    <numFmt numFmtId="166" formatCode="d/mm/yyyy;@"/>
    <numFmt numFmtId="167" formatCode="_-* #,##0.0_-;\-* #,##0.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30">
    <xf numFmtId="0" fontId="0" fillId="0" borderId="0" xfId="0"/>
    <xf numFmtId="43" fontId="0" fillId="0" borderId="0" xfId="1" applyFont="1" applyAlignment="1">
      <alignment horizontal="center"/>
    </xf>
    <xf numFmtId="43" fontId="0" fillId="0" borderId="0" xfId="1" applyFont="1" applyBorder="1" applyAlignment="1">
      <alignment horizontal="center"/>
    </xf>
    <xf numFmtId="167" fontId="0" fillId="0" borderId="0" xfId="1" applyNumberFormat="1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2" applyFont="1" applyAlignment="1">
      <alignment horizontal="center"/>
    </xf>
    <xf numFmtId="165" fontId="3" fillId="0" borderId="0" xfId="0" applyNumberFormat="1" applyFont="1" applyAlignment="1">
      <alignment horizontal="center"/>
    </xf>
    <xf numFmtId="165" fontId="3" fillId="0" borderId="0" xfId="2" applyNumberFormat="1" applyFont="1" applyAlignment="1">
      <alignment horizontal="center"/>
    </xf>
    <xf numFmtId="0" fontId="4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  <xf numFmtId="164" fontId="4" fillId="0" borderId="0" xfId="0" applyNumberFormat="1" applyFont="1" applyAlignment="1">
      <alignment horizontal="center" wrapText="1"/>
    </xf>
    <xf numFmtId="43" fontId="4" fillId="0" borderId="0" xfId="1" applyFont="1" applyAlignment="1">
      <alignment horizontal="center" wrapText="1"/>
    </xf>
    <xf numFmtId="1" fontId="4" fillId="0" borderId="0" xfId="0" applyNumberFormat="1" applyFont="1" applyAlignment="1">
      <alignment horizontal="center" wrapText="1"/>
    </xf>
    <xf numFmtId="14" fontId="3" fillId="3" borderId="0" xfId="0" applyNumberFormat="1" applyFont="1" applyFill="1" applyAlignment="1">
      <alignment horizontal="center"/>
    </xf>
    <xf numFmtId="14" fontId="3" fillId="0" borderId="0" xfId="0" applyNumberFormat="1" applyFont="1" applyAlignment="1">
      <alignment horizontal="center"/>
    </xf>
    <xf numFmtId="165" fontId="3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1" fontId="3" fillId="0" borderId="0" xfId="2" applyNumberFormat="1" applyFont="1" applyAlignment="1">
      <alignment horizontal="center"/>
    </xf>
    <xf numFmtId="1" fontId="3" fillId="0" borderId="0" xfId="0" applyNumberFormat="1" applyFont="1" applyAlignment="1">
      <alignment horizontal="center" vertical="center"/>
    </xf>
    <xf numFmtId="2" fontId="3" fillId="0" borderId="0" xfId="0" applyNumberFormat="1" applyFont="1" applyAlignment="1">
      <alignment horizontal="center"/>
    </xf>
    <xf numFmtId="14" fontId="0" fillId="0" borderId="0" xfId="0" applyNumberFormat="1"/>
    <xf numFmtId="0" fontId="3" fillId="0" borderId="0" xfId="1" applyNumberFormat="1" applyFont="1" applyAlignment="1">
      <alignment horizontal="center" wrapText="1"/>
    </xf>
    <xf numFmtId="0" fontId="0" fillId="2" borderId="0" xfId="0" applyFill="1"/>
  </cellXfs>
  <cellStyles count="3">
    <cellStyle name="Comma" xfId="1" builtinId="3"/>
    <cellStyle name="Normal" xfId="0" builtinId="0"/>
    <cellStyle name="Normal_Blackleg trial 2008" xfId="2" xr:uid="{F165BBD6-F64D-4EBE-9A3E-3FE7F9FD4EB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3B515-2536-4AAA-9E27-E4E0BE299329}">
  <dimension ref="A1:AE128"/>
  <sheetViews>
    <sheetView tabSelected="1" workbookViewId="0">
      <selection activeCell="F19" sqref="F19"/>
    </sheetView>
  </sheetViews>
  <sheetFormatPr defaultRowHeight="14.5" x14ac:dyDescent="0.35"/>
  <cols>
    <col min="1" max="1" width="43.08984375" bestFit="1" customWidth="1"/>
    <col min="2" max="2" width="10.453125" bestFit="1" customWidth="1"/>
    <col min="7" max="7" width="10.453125" bestFit="1" customWidth="1"/>
    <col min="8" max="8" width="16.26953125" bestFit="1" customWidth="1"/>
    <col min="9" max="9" width="25.453125" bestFit="1" customWidth="1"/>
    <col min="10" max="10" width="10.54296875" bestFit="1" customWidth="1"/>
    <col min="13" max="13" width="22.453125" style="16" bestFit="1" customWidth="1"/>
    <col min="14" max="14" width="14.7265625" bestFit="1" customWidth="1"/>
    <col min="15" max="15" width="32.08984375" bestFit="1" customWidth="1"/>
    <col min="16" max="18" width="32.08984375" customWidth="1"/>
    <col min="19" max="19" width="6.81640625" bestFit="1" customWidth="1"/>
    <col min="20" max="20" width="20.90625" bestFit="1" customWidth="1"/>
  </cols>
  <sheetData>
    <row r="1" spans="1:31" x14ac:dyDescent="0.35">
      <c r="A1" t="s">
        <v>34</v>
      </c>
      <c r="B1" t="s">
        <v>33</v>
      </c>
      <c r="C1" t="s">
        <v>35</v>
      </c>
      <c r="D1" t="s">
        <v>36</v>
      </c>
      <c r="E1" t="s">
        <v>32</v>
      </c>
      <c r="F1" t="s">
        <v>0</v>
      </c>
      <c r="G1" t="s">
        <v>1</v>
      </c>
      <c r="H1" t="s">
        <v>223</v>
      </c>
      <c r="I1" t="s">
        <v>55</v>
      </c>
      <c r="J1" t="s">
        <v>2</v>
      </c>
      <c r="K1" t="s">
        <v>57</v>
      </c>
      <c r="L1" t="s">
        <v>3</v>
      </c>
      <c r="M1" s="28" t="s">
        <v>38</v>
      </c>
      <c r="N1" t="s">
        <v>39</v>
      </c>
      <c r="O1" t="s">
        <v>42</v>
      </c>
      <c r="P1" t="s">
        <v>274</v>
      </c>
      <c r="Q1" t="s">
        <v>275</v>
      </c>
      <c r="R1" t="s">
        <v>276</v>
      </c>
      <c r="S1" t="s">
        <v>11</v>
      </c>
      <c r="T1" t="s">
        <v>37</v>
      </c>
      <c r="U1" t="s">
        <v>41</v>
      </c>
      <c r="V1" t="s">
        <v>224</v>
      </c>
      <c r="W1" t="s">
        <v>4</v>
      </c>
      <c r="X1" t="s">
        <v>5</v>
      </c>
      <c r="Y1" t="s">
        <v>6</v>
      </c>
      <c r="Z1" t="s">
        <v>7</v>
      </c>
      <c r="AA1" t="s">
        <v>8</v>
      </c>
      <c r="AB1" t="s">
        <v>9</v>
      </c>
      <c r="AC1" t="s">
        <v>10</v>
      </c>
      <c r="AD1" t="s">
        <v>12</v>
      </c>
      <c r="AE1" t="s">
        <v>13</v>
      </c>
    </row>
    <row r="2" spans="1:31" x14ac:dyDescent="0.35">
      <c r="A2" t="s">
        <v>75</v>
      </c>
      <c r="B2" s="27">
        <v>39374</v>
      </c>
      <c r="C2" t="s">
        <v>15</v>
      </c>
      <c r="D2">
        <v>2007</v>
      </c>
      <c r="E2">
        <v>213</v>
      </c>
      <c r="F2">
        <v>1</v>
      </c>
      <c r="G2" s="27">
        <v>39162</v>
      </c>
      <c r="H2" t="s">
        <v>225</v>
      </c>
      <c r="I2" t="s">
        <v>45</v>
      </c>
      <c r="J2" t="s">
        <v>14</v>
      </c>
      <c r="L2" t="s">
        <v>16</v>
      </c>
      <c r="M2" s="16">
        <v>1546.8</v>
      </c>
      <c r="N2">
        <v>215</v>
      </c>
      <c r="O2">
        <v>111</v>
      </c>
      <c r="P2">
        <v>1181</v>
      </c>
      <c r="Q2">
        <v>345.76</v>
      </c>
      <c r="R2">
        <v>106</v>
      </c>
      <c r="S2">
        <v>37.700000000000003</v>
      </c>
      <c r="T2">
        <v>13</v>
      </c>
      <c r="W2">
        <v>0.1</v>
      </c>
      <c r="X2" t="s">
        <v>17</v>
      </c>
    </row>
    <row r="3" spans="1:31" x14ac:dyDescent="0.35">
      <c r="A3" t="s">
        <v>83</v>
      </c>
      <c r="B3" s="27">
        <v>39374</v>
      </c>
      <c r="C3" t="s">
        <v>15</v>
      </c>
      <c r="D3">
        <v>2007</v>
      </c>
      <c r="E3">
        <v>213</v>
      </c>
      <c r="F3">
        <v>1</v>
      </c>
      <c r="G3" s="27">
        <v>39162</v>
      </c>
      <c r="H3" t="s">
        <v>226</v>
      </c>
      <c r="I3" t="s">
        <v>43</v>
      </c>
      <c r="J3" t="s">
        <v>43</v>
      </c>
      <c r="L3" t="s">
        <v>16</v>
      </c>
      <c r="M3" s="16">
        <v>1167.4000000000001</v>
      </c>
      <c r="N3">
        <v>258</v>
      </c>
      <c r="O3">
        <v>126</v>
      </c>
      <c r="P3">
        <v>1130</v>
      </c>
      <c r="Q3">
        <v>338.61</v>
      </c>
      <c r="R3">
        <v>123</v>
      </c>
      <c r="S3">
        <v>39.97</v>
      </c>
      <c r="T3">
        <v>13</v>
      </c>
      <c r="W3">
        <v>0.22</v>
      </c>
      <c r="X3" t="s">
        <v>17</v>
      </c>
      <c r="Y3">
        <v>60</v>
      </c>
    </row>
    <row r="4" spans="1:31" x14ac:dyDescent="0.35">
      <c r="A4" t="s">
        <v>84</v>
      </c>
      <c r="B4" s="27">
        <v>39374</v>
      </c>
      <c r="C4" t="s">
        <v>15</v>
      </c>
      <c r="D4">
        <v>2007</v>
      </c>
      <c r="E4">
        <v>213</v>
      </c>
      <c r="F4">
        <v>1</v>
      </c>
      <c r="G4" s="27">
        <v>39162</v>
      </c>
      <c r="H4" t="s">
        <v>227</v>
      </c>
      <c r="I4" t="s">
        <v>44</v>
      </c>
      <c r="J4" t="s">
        <v>44</v>
      </c>
      <c r="L4" t="s">
        <v>16</v>
      </c>
      <c r="M4" s="16">
        <v>1497</v>
      </c>
      <c r="N4">
        <v>253</v>
      </c>
      <c r="O4">
        <v>114</v>
      </c>
      <c r="P4">
        <v>1185</v>
      </c>
      <c r="Q4">
        <v>346.75</v>
      </c>
      <c r="R4">
        <v>106</v>
      </c>
      <c r="S4">
        <v>40.119999999999997</v>
      </c>
      <c r="T4">
        <v>13</v>
      </c>
      <c r="W4">
        <v>0.17</v>
      </c>
      <c r="X4" t="s">
        <v>17</v>
      </c>
      <c r="Y4">
        <v>60</v>
      </c>
    </row>
    <row r="5" spans="1:31" x14ac:dyDescent="0.35">
      <c r="A5" t="s">
        <v>76</v>
      </c>
      <c r="B5" s="27">
        <v>39388</v>
      </c>
      <c r="C5" t="s">
        <v>15</v>
      </c>
      <c r="D5">
        <v>2007</v>
      </c>
      <c r="E5">
        <v>212</v>
      </c>
      <c r="F5">
        <v>2</v>
      </c>
      <c r="G5" s="27">
        <v>39177</v>
      </c>
      <c r="H5" t="s">
        <v>225</v>
      </c>
      <c r="I5" t="s">
        <v>45</v>
      </c>
      <c r="J5" t="s">
        <v>14</v>
      </c>
      <c r="L5" t="s">
        <v>16</v>
      </c>
      <c r="M5" s="16">
        <v>1239.5999999999999</v>
      </c>
      <c r="N5">
        <v>357</v>
      </c>
      <c r="O5">
        <v>128</v>
      </c>
      <c r="P5">
        <v>1244</v>
      </c>
      <c r="Q5">
        <v>367.09</v>
      </c>
      <c r="R5">
        <v>124</v>
      </c>
      <c r="S5">
        <v>42.9</v>
      </c>
      <c r="T5">
        <v>13</v>
      </c>
      <c r="W5">
        <v>0.3</v>
      </c>
      <c r="X5" t="s">
        <v>17</v>
      </c>
    </row>
    <row r="6" spans="1:31" x14ac:dyDescent="0.35">
      <c r="A6" t="s">
        <v>85</v>
      </c>
      <c r="B6" s="27">
        <v>39388</v>
      </c>
      <c r="C6" t="s">
        <v>15</v>
      </c>
      <c r="D6">
        <v>2007</v>
      </c>
      <c r="E6">
        <v>212</v>
      </c>
      <c r="F6">
        <v>2</v>
      </c>
      <c r="G6" s="27">
        <v>39177</v>
      </c>
      <c r="H6" t="s">
        <v>226</v>
      </c>
      <c r="I6" t="s">
        <v>43</v>
      </c>
      <c r="J6" t="s">
        <v>43</v>
      </c>
      <c r="L6" t="s">
        <v>16</v>
      </c>
      <c r="M6" s="16">
        <v>1166.7</v>
      </c>
      <c r="N6">
        <v>329</v>
      </c>
      <c r="O6">
        <v>132</v>
      </c>
      <c r="P6">
        <v>1198</v>
      </c>
      <c r="Q6">
        <v>359.12</v>
      </c>
      <c r="R6">
        <v>130</v>
      </c>
      <c r="S6">
        <v>41.44</v>
      </c>
      <c r="T6">
        <v>13</v>
      </c>
      <c r="W6">
        <v>0.28000000000000003</v>
      </c>
      <c r="X6" t="s">
        <v>17</v>
      </c>
      <c r="Y6">
        <v>60</v>
      </c>
    </row>
    <row r="7" spans="1:31" x14ac:dyDescent="0.35">
      <c r="A7" t="s">
        <v>86</v>
      </c>
      <c r="B7" s="27">
        <v>39388</v>
      </c>
      <c r="C7" t="s">
        <v>15</v>
      </c>
      <c r="D7">
        <v>2007</v>
      </c>
      <c r="E7">
        <v>212</v>
      </c>
      <c r="F7">
        <v>2</v>
      </c>
      <c r="G7" s="27">
        <v>39177</v>
      </c>
      <c r="H7" t="s">
        <v>227</v>
      </c>
      <c r="I7" t="s">
        <v>44</v>
      </c>
      <c r="J7" t="s">
        <v>44</v>
      </c>
      <c r="L7" t="s">
        <v>16</v>
      </c>
      <c r="M7" s="16">
        <v>1541.2</v>
      </c>
      <c r="N7">
        <v>393</v>
      </c>
      <c r="O7">
        <v>129</v>
      </c>
      <c r="P7">
        <v>1244</v>
      </c>
      <c r="Q7">
        <v>367.11</v>
      </c>
      <c r="R7">
        <v>124</v>
      </c>
      <c r="S7">
        <v>45.19</v>
      </c>
      <c r="T7">
        <v>13</v>
      </c>
      <c r="W7">
        <v>0.26</v>
      </c>
      <c r="X7" t="s">
        <v>17</v>
      </c>
      <c r="Y7">
        <v>60</v>
      </c>
    </row>
    <row r="8" spans="1:31" x14ac:dyDescent="0.35">
      <c r="A8" t="s">
        <v>77</v>
      </c>
      <c r="B8" s="27">
        <v>39404</v>
      </c>
      <c r="C8" t="s">
        <v>15</v>
      </c>
      <c r="D8">
        <v>2007</v>
      </c>
      <c r="E8">
        <v>198</v>
      </c>
      <c r="F8">
        <v>3</v>
      </c>
      <c r="G8" s="27">
        <v>39207</v>
      </c>
      <c r="H8" t="s">
        <v>225</v>
      </c>
      <c r="I8" t="s">
        <v>45</v>
      </c>
      <c r="J8" t="s">
        <v>14</v>
      </c>
      <c r="L8" t="s">
        <v>16</v>
      </c>
      <c r="M8" s="16">
        <v>832.1</v>
      </c>
      <c r="N8">
        <v>233</v>
      </c>
      <c r="O8">
        <v>125</v>
      </c>
      <c r="P8">
        <v>822</v>
      </c>
      <c r="Q8">
        <v>237.34</v>
      </c>
      <c r="R8">
        <v>119</v>
      </c>
      <c r="S8">
        <v>41.6</v>
      </c>
      <c r="T8">
        <v>13</v>
      </c>
      <c r="W8">
        <v>0.3</v>
      </c>
      <c r="X8" t="s">
        <v>17</v>
      </c>
    </row>
    <row r="9" spans="1:31" x14ac:dyDescent="0.35">
      <c r="A9" t="s">
        <v>87</v>
      </c>
      <c r="B9" s="27">
        <v>39404</v>
      </c>
      <c r="C9" t="s">
        <v>15</v>
      </c>
      <c r="D9">
        <v>2007</v>
      </c>
      <c r="E9">
        <v>198</v>
      </c>
      <c r="F9">
        <v>3</v>
      </c>
      <c r="G9" s="27">
        <v>39207</v>
      </c>
      <c r="H9" t="s">
        <v>226</v>
      </c>
      <c r="I9" t="s">
        <v>43</v>
      </c>
      <c r="J9" t="s">
        <v>43</v>
      </c>
      <c r="L9" t="s">
        <v>16</v>
      </c>
      <c r="M9" s="16">
        <v>545.5</v>
      </c>
      <c r="N9">
        <v>174</v>
      </c>
      <c r="O9">
        <v>126</v>
      </c>
      <c r="P9">
        <v>789</v>
      </c>
      <c r="Q9">
        <v>236.09</v>
      </c>
      <c r="R9">
        <v>119</v>
      </c>
      <c r="S9">
        <v>42.33</v>
      </c>
      <c r="T9">
        <v>13</v>
      </c>
      <c r="W9">
        <v>0.32</v>
      </c>
      <c r="X9" t="s">
        <v>17</v>
      </c>
      <c r="Y9">
        <v>60</v>
      </c>
    </row>
    <row r="10" spans="1:31" x14ac:dyDescent="0.35">
      <c r="A10" t="s">
        <v>88</v>
      </c>
      <c r="B10" s="27">
        <v>39404</v>
      </c>
      <c r="C10" t="s">
        <v>15</v>
      </c>
      <c r="D10">
        <v>2007</v>
      </c>
      <c r="E10">
        <v>198</v>
      </c>
      <c r="F10">
        <v>3</v>
      </c>
      <c r="G10" s="27">
        <v>39207</v>
      </c>
      <c r="H10" t="s">
        <v>227</v>
      </c>
      <c r="I10" t="s">
        <v>44</v>
      </c>
      <c r="J10" t="s">
        <v>44</v>
      </c>
      <c r="L10" t="s">
        <v>16</v>
      </c>
      <c r="M10" s="16">
        <v>723.3</v>
      </c>
      <c r="N10">
        <v>183</v>
      </c>
      <c r="O10">
        <v>123</v>
      </c>
      <c r="P10">
        <v>828</v>
      </c>
      <c r="Q10">
        <v>238.82</v>
      </c>
      <c r="R10">
        <v>118</v>
      </c>
      <c r="S10">
        <v>43.04</v>
      </c>
      <c r="T10">
        <v>13</v>
      </c>
      <c r="W10">
        <v>0.25</v>
      </c>
      <c r="X10" t="s">
        <v>17</v>
      </c>
      <c r="Y10">
        <v>60</v>
      </c>
    </row>
    <row r="11" spans="1:31" x14ac:dyDescent="0.35">
      <c r="A11" t="s">
        <v>142</v>
      </c>
      <c r="B11" s="27">
        <v>37559</v>
      </c>
      <c r="C11" t="s">
        <v>19</v>
      </c>
      <c r="D11">
        <v>2002</v>
      </c>
      <c r="E11">
        <v>192</v>
      </c>
      <c r="F11">
        <v>1</v>
      </c>
      <c r="G11" s="27">
        <v>37368</v>
      </c>
      <c r="H11" t="s">
        <v>232</v>
      </c>
      <c r="I11" t="s">
        <v>51</v>
      </c>
      <c r="J11" t="s">
        <v>51</v>
      </c>
      <c r="L11" t="s">
        <v>16</v>
      </c>
      <c r="M11" s="16">
        <v>413.08016880000002</v>
      </c>
      <c r="N11">
        <v>97.9</v>
      </c>
      <c r="O11">
        <v>102</v>
      </c>
      <c r="P11">
        <v>478</v>
      </c>
      <c r="Q11">
        <v>143.24</v>
      </c>
      <c r="R11">
        <v>113</v>
      </c>
      <c r="T11">
        <v>13</v>
      </c>
    </row>
    <row r="12" spans="1:31" x14ac:dyDescent="0.35">
      <c r="A12" t="s">
        <v>160</v>
      </c>
      <c r="B12" s="27">
        <v>37559</v>
      </c>
      <c r="C12" t="s">
        <v>19</v>
      </c>
      <c r="D12">
        <v>2002</v>
      </c>
      <c r="E12">
        <v>167</v>
      </c>
      <c r="F12">
        <v>2</v>
      </c>
      <c r="G12" s="27">
        <v>37393</v>
      </c>
      <c r="H12" t="s">
        <v>232</v>
      </c>
      <c r="I12" t="s">
        <v>51</v>
      </c>
      <c r="J12" t="s">
        <v>51</v>
      </c>
      <c r="L12" t="s">
        <v>16</v>
      </c>
      <c r="M12" s="16">
        <v>258.46774190000002</v>
      </c>
      <c r="N12">
        <v>64.099999999999994</v>
      </c>
      <c r="O12">
        <v>96</v>
      </c>
      <c r="P12">
        <v>438</v>
      </c>
      <c r="Q12">
        <v>131.4</v>
      </c>
      <c r="R12">
        <v>109</v>
      </c>
      <c r="T12">
        <v>13</v>
      </c>
    </row>
    <row r="13" spans="1:31" x14ac:dyDescent="0.35">
      <c r="A13" t="s">
        <v>178</v>
      </c>
      <c r="B13" s="27">
        <v>37559</v>
      </c>
      <c r="C13" t="s">
        <v>19</v>
      </c>
      <c r="D13">
        <v>2002</v>
      </c>
      <c r="E13">
        <v>139</v>
      </c>
      <c r="F13">
        <v>3</v>
      </c>
      <c r="G13" s="27">
        <v>37421</v>
      </c>
      <c r="H13" t="s">
        <v>232</v>
      </c>
      <c r="I13" t="s">
        <v>51</v>
      </c>
      <c r="J13" t="s">
        <v>51</v>
      </c>
      <c r="L13" t="s">
        <v>16</v>
      </c>
      <c r="M13" s="16">
        <v>94.545454550000002</v>
      </c>
      <c r="N13">
        <v>10.4</v>
      </c>
      <c r="O13">
        <v>84</v>
      </c>
      <c r="P13">
        <v>369</v>
      </c>
      <c r="Q13">
        <v>81.09</v>
      </c>
      <c r="R13">
        <v>94</v>
      </c>
      <c r="T13">
        <v>13</v>
      </c>
    </row>
    <row r="14" spans="1:31" x14ac:dyDescent="0.35">
      <c r="A14" t="s">
        <v>139</v>
      </c>
      <c r="B14" s="27">
        <v>37559</v>
      </c>
      <c r="C14" t="s">
        <v>19</v>
      </c>
      <c r="D14">
        <v>2002</v>
      </c>
      <c r="E14">
        <v>192</v>
      </c>
      <c r="F14">
        <v>1</v>
      </c>
      <c r="G14" s="27">
        <v>37368</v>
      </c>
      <c r="H14" t="s">
        <v>46</v>
      </c>
      <c r="I14" t="s">
        <v>52</v>
      </c>
      <c r="J14" t="s">
        <v>56</v>
      </c>
      <c r="L14" t="s">
        <v>16</v>
      </c>
      <c r="M14" s="16">
        <v>412.23628689999998</v>
      </c>
      <c r="N14">
        <v>97.7</v>
      </c>
      <c r="O14">
        <v>102</v>
      </c>
      <c r="P14">
        <v>466</v>
      </c>
      <c r="Q14">
        <v>139.41</v>
      </c>
      <c r="R14">
        <v>87</v>
      </c>
      <c r="T14">
        <v>13</v>
      </c>
    </row>
    <row r="15" spans="1:31" x14ac:dyDescent="0.35">
      <c r="A15" t="s">
        <v>157</v>
      </c>
      <c r="B15" s="27">
        <v>37559</v>
      </c>
      <c r="C15" t="s">
        <v>19</v>
      </c>
      <c r="D15">
        <v>2002</v>
      </c>
      <c r="E15">
        <v>167</v>
      </c>
      <c r="F15">
        <v>2</v>
      </c>
      <c r="G15" s="27">
        <v>37393</v>
      </c>
      <c r="H15" t="s">
        <v>46</v>
      </c>
      <c r="I15" t="s">
        <v>52</v>
      </c>
      <c r="J15" t="s">
        <v>56</v>
      </c>
      <c r="L15" t="s">
        <v>16</v>
      </c>
      <c r="M15" s="16">
        <v>291.93548390000001</v>
      </c>
      <c r="N15">
        <v>72.400000000000006</v>
      </c>
      <c r="O15">
        <v>96</v>
      </c>
      <c r="P15">
        <v>434</v>
      </c>
      <c r="Q15">
        <v>130.1</v>
      </c>
      <c r="R15">
        <v>88</v>
      </c>
      <c r="T15">
        <v>13</v>
      </c>
    </row>
    <row r="16" spans="1:31" x14ac:dyDescent="0.35">
      <c r="A16" t="s">
        <v>175</v>
      </c>
      <c r="B16" s="27">
        <v>37559</v>
      </c>
      <c r="C16" t="s">
        <v>19</v>
      </c>
      <c r="D16">
        <v>2002</v>
      </c>
      <c r="E16">
        <v>139</v>
      </c>
      <c r="F16">
        <v>3</v>
      </c>
      <c r="G16" s="27">
        <v>37421</v>
      </c>
      <c r="H16" t="s">
        <v>46</v>
      </c>
      <c r="I16" t="s">
        <v>52</v>
      </c>
      <c r="J16" t="s">
        <v>56</v>
      </c>
      <c r="L16" t="s">
        <v>16</v>
      </c>
      <c r="M16" s="16">
        <v>347.27272729999999</v>
      </c>
      <c r="N16">
        <v>38.200000000000003</v>
      </c>
      <c r="O16">
        <v>84</v>
      </c>
      <c r="P16">
        <v>371</v>
      </c>
      <c r="Q16">
        <v>111.16</v>
      </c>
      <c r="R16">
        <v>82</v>
      </c>
      <c r="T16">
        <v>13</v>
      </c>
    </row>
    <row r="17" spans="1:24" x14ac:dyDescent="0.35">
      <c r="A17" t="s">
        <v>264</v>
      </c>
      <c r="B17" s="27">
        <v>37559</v>
      </c>
      <c r="C17" t="s">
        <v>19</v>
      </c>
      <c r="D17">
        <v>2002</v>
      </c>
      <c r="E17">
        <v>192</v>
      </c>
      <c r="F17">
        <v>1</v>
      </c>
      <c r="G17" s="27">
        <v>37368</v>
      </c>
      <c r="H17" t="s">
        <v>47</v>
      </c>
      <c r="I17" t="s">
        <v>53</v>
      </c>
      <c r="J17" t="s">
        <v>53</v>
      </c>
      <c r="L17" t="s">
        <v>16</v>
      </c>
      <c r="M17" s="16">
        <v>371.72995780000002</v>
      </c>
      <c r="N17">
        <v>88.1</v>
      </c>
      <c r="O17">
        <v>102</v>
      </c>
      <c r="P17">
        <v>478</v>
      </c>
      <c r="Q17">
        <v>143.24</v>
      </c>
      <c r="R17">
        <v>113</v>
      </c>
      <c r="T17">
        <v>13</v>
      </c>
    </row>
    <row r="18" spans="1:24" x14ac:dyDescent="0.35">
      <c r="A18" t="s">
        <v>265</v>
      </c>
      <c r="B18" s="27">
        <v>37559</v>
      </c>
      <c r="C18" t="s">
        <v>19</v>
      </c>
      <c r="D18">
        <v>2002</v>
      </c>
      <c r="E18">
        <v>167</v>
      </c>
      <c r="F18">
        <v>2</v>
      </c>
      <c r="G18" s="27">
        <v>37393</v>
      </c>
      <c r="H18" t="s">
        <v>47</v>
      </c>
      <c r="I18" t="s">
        <v>53</v>
      </c>
      <c r="J18" t="s">
        <v>53</v>
      </c>
      <c r="L18" t="s">
        <v>16</v>
      </c>
      <c r="M18" s="16">
        <v>281.04838710000001</v>
      </c>
      <c r="N18">
        <v>69.7</v>
      </c>
      <c r="O18">
        <v>96</v>
      </c>
      <c r="P18">
        <v>438</v>
      </c>
      <c r="Q18">
        <v>131.4</v>
      </c>
      <c r="R18">
        <v>109</v>
      </c>
      <c r="T18">
        <v>13</v>
      </c>
    </row>
    <row r="19" spans="1:24" x14ac:dyDescent="0.35">
      <c r="A19" t="s">
        <v>266</v>
      </c>
      <c r="B19" s="27">
        <v>37559</v>
      </c>
      <c r="C19" t="s">
        <v>19</v>
      </c>
      <c r="D19">
        <v>2002</v>
      </c>
      <c r="E19">
        <v>139</v>
      </c>
      <c r="F19">
        <v>3</v>
      </c>
      <c r="G19" s="27">
        <v>37421</v>
      </c>
      <c r="H19" t="s">
        <v>47</v>
      </c>
      <c r="I19" t="s">
        <v>53</v>
      </c>
      <c r="J19" t="s">
        <v>53</v>
      </c>
      <c r="L19" t="s">
        <v>16</v>
      </c>
      <c r="M19" s="16">
        <v>84.545454550000002</v>
      </c>
      <c r="N19">
        <v>9.3000000000000007</v>
      </c>
      <c r="O19">
        <v>84</v>
      </c>
      <c r="P19">
        <v>369</v>
      </c>
      <c r="Q19">
        <v>81.09</v>
      </c>
      <c r="R19">
        <v>94</v>
      </c>
      <c r="T19">
        <v>13</v>
      </c>
    </row>
    <row r="20" spans="1:24" x14ac:dyDescent="0.35">
      <c r="A20" t="s">
        <v>263</v>
      </c>
      <c r="B20" s="27">
        <v>37559</v>
      </c>
      <c r="C20" t="s">
        <v>19</v>
      </c>
      <c r="D20">
        <v>2002</v>
      </c>
      <c r="E20">
        <v>192</v>
      </c>
      <c r="F20">
        <v>1</v>
      </c>
      <c r="G20" s="27">
        <v>37368</v>
      </c>
      <c r="H20" t="s">
        <v>49</v>
      </c>
      <c r="I20" t="s">
        <v>54</v>
      </c>
      <c r="J20" t="s">
        <v>253</v>
      </c>
      <c r="L20" t="s">
        <v>16</v>
      </c>
      <c r="M20" s="16">
        <v>454.00843880000002</v>
      </c>
      <c r="N20">
        <v>107.6</v>
      </c>
      <c r="O20">
        <v>102</v>
      </c>
      <c r="P20">
        <v>481</v>
      </c>
      <c r="Q20">
        <v>144.27000000000001</v>
      </c>
      <c r="R20">
        <v>102</v>
      </c>
      <c r="T20">
        <v>13</v>
      </c>
    </row>
    <row r="21" spans="1:24" x14ac:dyDescent="0.35">
      <c r="A21" t="s">
        <v>254</v>
      </c>
      <c r="B21" s="27">
        <v>37559</v>
      </c>
      <c r="C21" t="s">
        <v>19</v>
      </c>
      <c r="D21">
        <v>2002</v>
      </c>
      <c r="E21">
        <v>167</v>
      </c>
      <c r="F21">
        <v>2</v>
      </c>
      <c r="G21" s="27">
        <v>37393</v>
      </c>
      <c r="H21" t="s">
        <v>49</v>
      </c>
      <c r="I21" t="s">
        <v>54</v>
      </c>
      <c r="J21" t="s">
        <v>253</v>
      </c>
      <c r="L21" t="s">
        <v>16</v>
      </c>
      <c r="M21" s="16">
        <v>338.70967739999998</v>
      </c>
      <c r="N21">
        <v>84</v>
      </c>
      <c r="O21">
        <v>96</v>
      </c>
      <c r="P21">
        <v>430</v>
      </c>
      <c r="Q21">
        <v>128.82</v>
      </c>
      <c r="R21">
        <v>100</v>
      </c>
      <c r="T21">
        <v>13</v>
      </c>
    </row>
    <row r="22" spans="1:24" x14ac:dyDescent="0.35">
      <c r="A22" t="s">
        <v>255</v>
      </c>
      <c r="B22" s="27">
        <v>37559</v>
      </c>
      <c r="C22" t="s">
        <v>19</v>
      </c>
      <c r="D22">
        <v>2002</v>
      </c>
      <c r="E22">
        <v>139</v>
      </c>
      <c r="F22">
        <v>3</v>
      </c>
      <c r="G22" s="27">
        <v>37421</v>
      </c>
      <c r="H22" t="s">
        <v>49</v>
      </c>
      <c r="I22" t="s">
        <v>54</v>
      </c>
      <c r="J22" t="s">
        <v>253</v>
      </c>
      <c r="L22" t="s">
        <v>16</v>
      </c>
      <c r="M22" s="16">
        <v>355.45454549999999</v>
      </c>
      <c r="N22">
        <v>39.1</v>
      </c>
      <c r="O22">
        <v>84</v>
      </c>
      <c r="P22">
        <v>376</v>
      </c>
      <c r="Q22">
        <v>96.06</v>
      </c>
      <c r="R22">
        <v>89</v>
      </c>
      <c r="T22">
        <v>13</v>
      </c>
    </row>
    <row r="23" spans="1:24" x14ac:dyDescent="0.35">
      <c r="A23" t="s">
        <v>148</v>
      </c>
      <c r="B23" s="27">
        <v>37559</v>
      </c>
      <c r="C23" t="s">
        <v>19</v>
      </c>
      <c r="D23">
        <v>2002</v>
      </c>
      <c r="E23">
        <v>192</v>
      </c>
      <c r="F23">
        <v>1</v>
      </c>
      <c r="G23" s="27">
        <v>37368</v>
      </c>
      <c r="H23" t="s">
        <v>231</v>
      </c>
      <c r="I23" t="s">
        <v>58</v>
      </c>
      <c r="J23" t="s">
        <v>58</v>
      </c>
      <c r="L23" t="s">
        <v>16</v>
      </c>
      <c r="M23" s="16">
        <v>397.46835440000001</v>
      </c>
      <c r="N23">
        <v>94.2</v>
      </c>
      <c r="O23">
        <v>102</v>
      </c>
      <c r="P23">
        <v>478</v>
      </c>
      <c r="Q23">
        <v>140.54</v>
      </c>
      <c r="R23">
        <v>112</v>
      </c>
      <c r="T23">
        <v>13</v>
      </c>
    </row>
    <row r="24" spans="1:24" x14ac:dyDescent="0.35">
      <c r="A24" t="s">
        <v>166</v>
      </c>
      <c r="B24" s="27">
        <v>37559</v>
      </c>
      <c r="C24" t="s">
        <v>19</v>
      </c>
      <c r="D24">
        <v>2002</v>
      </c>
      <c r="E24">
        <v>167</v>
      </c>
      <c r="F24">
        <v>2</v>
      </c>
      <c r="G24" s="27">
        <v>37393</v>
      </c>
      <c r="H24" t="s">
        <v>231</v>
      </c>
      <c r="I24" t="s">
        <v>58</v>
      </c>
      <c r="J24" t="s">
        <v>58</v>
      </c>
      <c r="L24" t="s">
        <v>16</v>
      </c>
      <c r="M24" s="16">
        <v>279.83870969999998</v>
      </c>
      <c r="N24">
        <v>69.400000000000006</v>
      </c>
      <c r="O24">
        <v>96</v>
      </c>
      <c r="P24">
        <v>436</v>
      </c>
      <c r="Q24">
        <v>130.68</v>
      </c>
      <c r="R24">
        <v>107</v>
      </c>
      <c r="T24">
        <v>13</v>
      </c>
    </row>
    <row r="25" spans="1:24" x14ac:dyDescent="0.35">
      <c r="A25" t="s">
        <v>184</v>
      </c>
      <c r="B25" s="27">
        <v>37559</v>
      </c>
      <c r="C25" t="s">
        <v>19</v>
      </c>
      <c r="D25">
        <v>2002</v>
      </c>
      <c r="E25">
        <v>139</v>
      </c>
      <c r="F25">
        <v>3</v>
      </c>
      <c r="G25" s="27">
        <v>37421</v>
      </c>
      <c r="H25" t="s">
        <v>231</v>
      </c>
      <c r="I25" t="s">
        <v>58</v>
      </c>
      <c r="J25" t="s">
        <v>58</v>
      </c>
      <c r="L25" t="s">
        <v>16</v>
      </c>
      <c r="M25" s="16">
        <v>109.0909091</v>
      </c>
      <c r="N25">
        <v>12</v>
      </c>
      <c r="O25">
        <v>84</v>
      </c>
      <c r="P25">
        <v>371</v>
      </c>
      <c r="Q25">
        <v>85.37</v>
      </c>
      <c r="R25">
        <v>93</v>
      </c>
      <c r="T25">
        <v>13</v>
      </c>
    </row>
    <row r="26" spans="1:24" x14ac:dyDescent="0.35">
      <c r="A26" t="s">
        <v>151</v>
      </c>
      <c r="B26" s="27">
        <v>37559</v>
      </c>
      <c r="C26" t="s">
        <v>19</v>
      </c>
      <c r="D26">
        <v>2002</v>
      </c>
      <c r="E26">
        <v>192</v>
      </c>
      <c r="F26">
        <v>1</v>
      </c>
      <c r="G26" s="27">
        <v>37368</v>
      </c>
      <c r="H26" t="s">
        <v>228</v>
      </c>
      <c r="I26" t="s">
        <v>18</v>
      </c>
      <c r="J26" t="s">
        <v>18</v>
      </c>
      <c r="L26" t="s">
        <v>16</v>
      </c>
      <c r="M26" s="16">
        <v>398.7</v>
      </c>
      <c r="N26">
        <v>94.5</v>
      </c>
      <c r="O26">
        <v>102</v>
      </c>
      <c r="P26">
        <v>486</v>
      </c>
      <c r="Q26">
        <v>140.13999999999999</v>
      </c>
      <c r="R26">
        <v>109</v>
      </c>
      <c r="T26">
        <v>13</v>
      </c>
      <c r="X26" t="s">
        <v>17</v>
      </c>
    </row>
    <row r="27" spans="1:24" x14ac:dyDescent="0.35">
      <c r="A27" t="s">
        <v>169</v>
      </c>
      <c r="B27" s="27">
        <v>37559</v>
      </c>
      <c r="C27" t="s">
        <v>19</v>
      </c>
      <c r="D27">
        <v>2002</v>
      </c>
      <c r="E27">
        <v>167</v>
      </c>
      <c r="F27">
        <v>2</v>
      </c>
      <c r="G27" s="27">
        <v>37393</v>
      </c>
      <c r="H27" t="s">
        <v>228</v>
      </c>
      <c r="I27" t="s">
        <v>18</v>
      </c>
      <c r="J27" t="s">
        <v>18</v>
      </c>
      <c r="L27" t="s">
        <v>16</v>
      </c>
      <c r="M27" s="16">
        <v>300</v>
      </c>
      <c r="N27">
        <v>74.400000000000006</v>
      </c>
      <c r="O27">
        <v>96</v>
      </c>
      <c r="P27">
        <v>434</v>
      </c>
      <c r="Q27">
        <v>130.06</v>
      </c>
      <c r="R27">
        <v>105</v>
      </c>
      <c r="T27">
        <v>13</v>
      </c>
      <c r="X27" t="s">
        <v>17</v>
      </c>
    </row>
    <row r="28" spans="1:24" x14ac:dyDescent="0.35">
      <c r="A28" t="s">
        <v>187</v>
      </c>
      <c r="B28" s="27">
        <v>37559</v>
      </c>
      <c r="C28" t="s">
        <v>19</v>
      </c>
      <c r="D28">
        <v>2002</v>
      </c>
      <c r="E28">
        <v>139</v>
      </c>
      <c r="F28">
        <v>3</v>
      </c>
      <c r="G28" s="27">
        <v>37421</v>
      </c>
      <c r="H28" t="s">
        <v>228</v>
      </c>
      <c r="I28" t="s">
        <v>18</v>
      </c>
      <c r="J28" t="s">
        <v>18</v>
      </c>
      <c r="L28" t="s">
        <v>16</v>
      </c>
      <c r="M28" s="16">
        <v>173.6</v>
      </c>
      <c r="N28">
        <v>19.100000000000001</v>
      </c>
      <c r="O28">
        <v>84</v>
      </c>
      <c r="P28">
        <v>374</v>
      </c>
      <c r="Q28">
        <v>88.8</v>
      </c>
      <c r="R28">
        <v>92</v>
      </c>
      <c r="T28">
        <v>13</v>
      </c>
      <c r="X28" t="s">
        <v>17</v>
      </c>
    </row>
    <row r="29" spans="1:24" x14ac:dyDescent="0.35">
      <c r="A29" t="s">
        <v>144</v>
      </c>
      <c r="B29" s="27">
        <v>37923</v>
      </c>
      <c r="C29" t="s">
        <v>19</v>
      </c>
      <c r="D29">
        <v>2003</v>
      </c>
      <c r="E29">
        <v>211</v>
      </c>
      <c r="F29">
        <v>1</v>
      </c>
      <c r="G29" s="27">
        <v>37713</v>
      </c>
      <c r="H29" t="s">
        <v>232</v>
      </c>
      <c r="I29" t="s">
        <v>51</v>
      </c>
      <c r="J29" t="s">
        <v>51</v>
      </c>
      <c r="K29">
        <v>30</v>
      </c>
      <c r="L29" t="s">
        <v>20</v>
      </c>
      <c r="M29" s="16">
        <v>630.70175440000003</v>
      </c>
      <c r="N29">
        <v>159</v>
      </c>
      <c r="P29">
        <v>601</v>
      </c>
      <c r="Q29">
        <v>179.69</v>
      </c>
      <c r="R29">
        <v>105</v>
      </c>
      <c r="T29">
        <v>13</v>
      </c>
    </row>
    <row r="30" spans="1:24" x14ac:dyDescent="0.35">
      <c r="A30" t="s">
        <v>161</v>
      </c>
      <c r="B30" s="27">
        <v>37923</v>
      </c>
      <c r="C30" t="s">
        <v>19</v>
      </c>
      <c r="D30">
        <v>2003</v>
      </c>
      <c r="E30">
        <v>191</v>
      </c>
      <c r="F30">
        <v>2</v>
      </c>
      <c r="G30" s="27">
        <v>37733</v>
      </c>
      <c r="H30" t="s">
        <v>232</v>
      </c>
      <c r="I30" t="s">
        <v>51</v>
      </c>
      <c r="J30" t="s">
        <v>51</v>
      </c>
      <c r="K30">
        <v>0</v>
      </c>
      <c r="L30" t="s">
        <v>21</v>
      </c>
      <c r="N30">
        <v>81.3</v>
      </c>
      <c r="P30">
        <v>595</v>
      </c>
      <c r="Q30">
        <v>178.43</v>
      </c>
      <c r="R30">
        <v>109</v>
      </c>
      <c r="T30">
        <v>13</v>
      </c>
    </row>
    <row r="31" spans="1:24" x14ac:dyDescent="0.35">
      <c r="A31" t="s">
        <v>162</v>
      </c>
      <c r="B31" s="27">
        <v>37923</v>
      </c>
      <c r="C31" t="s">
        <v>19</v>
      </c>
      <c r="D31">
        <v>2003</v>
      </c>
      <c r="E31">
        <v>191</v>
      </c>
      <c r="F31">
        <v>2</v>
      </c>
      <c r="G31" s="27">
        <v>37733</v>
      </c>
      <c r="H31" t="s">
        <v>232</v>
      </c>
      <c r="I31" t="s">
        <v>51</v>
      </c>
      <c r="J31" t="s">
        <v>51</v>
      </c>
      <c r="K31">
        <v>30</v>
      </c>
      <c r="L31" t="s">
        <v>20</v>
      </c>
      <c r="M31" s="16">
        <v>455.26315790000001</v>
      </c>
      <c r="N31">
        <v>128</v>
      </c>
      <c r="P31">
        <v>631</v>
      </c>
      <c r="Q31">
        <v>189.01</v>
      </c>
      <c r="R31">
        <v>109</v>
      </c>
      <c r="T31">
        <v>13</v>
      </c>
    </row>
    <row r="32" spans="1:24" x14ac:dyDescent="0.35">
      <c r="A32" t="s">
        <v>179</v>
      </c>
      <c r="B32" s="27">
        <v>37923</v>
      </c>
      <c r="C32" t="s">
        <v>19</v>
      </c>
      <c r="D32">
        <v>2003</v>
      </c>
      <c r="E32">
        <v>170</v>
      </c>
      <c r="F32">
        <v>3</v>
      </c>
      <c r="G32" s="27">
        <v>37754</v>
      </c>
      <c r="H32" t="s">
        <v>232</v>
      </c>
      <c r="I32" t="s">
        <v>51</v>
      </c>
      <c r="J32" t="s">
        <v>51</v>
      </c>
      <c r="K32">
        <v>0</v>
      </c>
      <c r="L32" t="s">
        <v>21</v>
      </c>
      <c r="N32">
        <v>72.099999999999994</v>
      </c>
      <c r="P32">
        <v>564</v>
      </c>
      <c r="Q32">
        <v>135.62</v>
      </c>
      <c r="R32">
        <v>106</v>
      </c>
      <c r="T32">
        <v>13</v>
      </c>
    </row>
    <row r="33" spans="1:20" x14ac:dyDescent="0.35">
      <c r="A33" t="s">
        <v>180</v>
      </c>
      <c r="B33" s="27">
        <v>37923</v>
      </c>
      <c r="C33" t="s">
        <v>19</v>
      </c>
      <c r="D33">
        <v>2003</v>
      </c>
      <c r="E33">
        <v>170</v>
      </c>
      <c r="F33">
        <v>3</v>
      </c>
      <c r="G33" s="27">
        <v>37754</v>
      </c>
      <c r="H33" t="s">
        <v>232</v>
      </c>
      <c r="I33" t="s">
        <v>51</v>
      </c>
      <c r="J33" t="s">
        <v>51</v>
      </c>
      <c r="K33">
        <v>30</v>
      </c>
      <c r="L33" t="s">
        <v>20</v>
      </c>
      <c r="M33" s="16">
        <v>508.71794870000002</v>
      </c>
      <c r="N33">
        <v>121</v>
      </c>
      <c r="P33">
        <v>750</v>
      </c>
      <c r="Q33">
        <v>224.97</v>
      </c>
      <c r="R33">
        <v>106</v>
      </c>
      <c r="T33">
        <v>13</v>
      </c>
    </row>
    <row r="34" spans="1:20" x14ac:dyDescent="0.35">
      <c r="A34" t="s">
        <v>195</v>
      </c>
      <c r="B34" s="27">
        <v>37923</v>
      </c>
      <c r="C34" t="s">
        <v>19</v>
      </c>
      <c r="D34">
        <v>2003</v>
      </c>
      <c r="E34">
        <v>146</v>
      </c>
      <c r="F34">
        <v>4</v>
      </c>
      <c r="G34" s="27">
        <v>37778</v>
      </c>
      <c r="H34" t="s">
        <v>232</v>
      </c>
      <c r="I34" t="s">
        <v>51</v>
      </c>
      <c r="J34" t="s">
        <v>51</v>
      </c>
      <c r="K34">
        <v>0</v>
      </c>
      <c r="L34" t="s">
        <v>21</v>
      </c>
      <c r="N34">
        <v>45.8</v>
      </c>
      <c r="P34">
        <v>407</v>
      </c>
      <c r="Q34">
        <v>75.510000000000005</v>
      </c>
      <c r="R34">
        <v>99</v>
      </c>
      <c r="T34">
        <v>13</v>
      </c>
    </row>
    <row r="35" spans="1:20" x14ac:dyDescent="0.35">
      <c r="A35" t="s">
        <v>196</v>
      </c>
      <c r="B35" s="27">
        <v>37923</v>
      </c>
      <c r="C35" t="s">
        <v>19</v>
      </c>
      <c r="D35">
        <v>2003</v>
      </c>
      <c r="E35">
        <v>146</v>
      </c>
      <c r="F35">
        <v>4</v>
      </c>
      <c r="G35" s="27">
        <v>37778</v>
      </c>
      <c r="H35" t="s">
        <v>232</v>
      </c>
      <c r="I35" t="s">
        <v>51</v>
      </c>
      <c r="J35" t="s">
        <v>51</v>
      </c>
      <c r="K35">
        <v>30</v>
      </c>
      <c r="L35" t="s">
        <v>20</v>
      </c>
      <c r="M35" s="16">
        <v>371.97802200000001</v>
      </c>
      <c r="N35">
        <v>81</v>
      </c>
      <c r="P35">
        <v>566</v>
      </c>
      <c r="Q35">
        <v>151.62</v>
      </c>
      <c r="R35">
        <v>99</v>
      </c>
      <c r="T35">
        <v>13</v>
      </c>
    </row>
    <row r="36" spans="1:20" x14ac:dyDescent="0.35">
      <c r="A36" t="s">
        <v>141</v>
      </c>
      <c r="B36" s="27">
        <v>37923</v>
      </c>
      <c r="C36" t="s">
        <v>19</v>
      </c>
      <c r="D36">
        <v>2003</v>
      </c>
      <c r="E36">
        <v>211</v>
      </c>
      <c r="F36">
        <v>1</v>
      </c>
      <c r="G36" s="27">
        <v>37713</v>
      </c>
      <c r="H36" t="s">
        <v>46</v>
      </c>
      <c r="I36" t="s">
        <v>46</v>
      </c>
      <c r="J36" t="s">
        <v>56</v>
      </c>
      <c r="K36">
        <v>30</v>
      </c>
      <c r="L36" t="s">
        <v>20</v>
      </c>
      <c r="M36" s="16">
        <v>643.85964909999996</v>
      </c>
      <c r="N36">
        <v>157</v>
      </c>
      <c r="O36">
        <v>105</v>
      </c>
      <c r="P36">
        <v>423</v>
      </c>
      <c r="Q36">
        <v>123.97</v>
      </c>
      <c r="R36">
        <v>67</v>
      </c>
      <c r="T36">
        <v>13</v>
      </c>
    </row>
    <row r="37" spans="1:20" x14ac:dyDescent="0.35">
      <c r="A37" t="s">
        <v>158</v>
      </c>
      <c r="B37" s="27">
        <v>37923</v>
      </c>
      <c r="C37" t="s">
        <v>19</v>
      </c>
      <c r="D37">
        <v>2003</v>
      </c>
      <c r="E37">
        <v>191</v>
      </c>
      <c r="F37">
        <v>2</v>
      </c>
      <c r="G37" s="27">
        <v>37733</v>
      </c>
      <c r="H37" t="s">
        <v>46</v>
      </c>
      <c r="I37" t="s">
        <v>46</v>
      </c>
      <c r="J37" t="s">
        <v>56</v>
      </c>
      <c r="K37">
        <v>0</v>
      </c>
      <c r="L37" t="s">
        <v>21</v>
      </c>
      <c r="N37">
        <v>83</v>
      </c>
      <c r="O37">
        <v>95</v>
      </c>
      <c r="P37">
        <v>462</v>
      </c>
      <c r="Q37">
        <v>138.13</v>
      </c>
      <c r="R37">
        <v>78</v>
      </c>
      <c r="T37">
        <v>13</v>
      </c>
    </row>
    <row r="38" spans="1:20" x14ac:dyDescent="0.35">
      <c r="A38" t="s">
        <v>159</v>
      </c>
      <c r="B38" s="27">
        <v>37923</v>
      </c>
      <c r="C38" t="s">
        <v>19</v>
      </c>
      <c r="D38">
        <v>2003</v>
      </c>
      <c r="E38">
        <v>191</v>
      </c>
      <c r="F38">
        <v>2</v>
      </c>
      <c r="G38" s="27">
        <v>37733</v>
      </c>
      <c r="H38" t="s">
        <v>46</v>
      </c>
      <c r="I38" t="s">
        <v>46</v>
      </c>
      <c r="J38" t="s">
        <v>56</v>
      </c>
      <c r="K38">
        <v>30</v>
      </c>
      <c r="L38" t="s">
        <v>20</v>
      </c>
      <c r="M38" s="16">
        <v>456.5789474</v>
      </c>
      <c r="N38">
        <v>127</v>
      </c>
      <c r="O38">
        <v>107</v>
      </c>
      <c r="P38">
        <v>529</v>
      </c>
      <c r="Q38">
        <v>158.36000000000001</v>
      </c>
      <c r="R38">
        <v>78</v>
      </c>
      <c r="T38">
        <v>13</v>
      </c>
    </row>
    <row r="39" spans="1:20" x14ac:dyDescent="0.35">
      <c r="A39" t="s">
        <v>176</v>
      </c>
      <c r="B39" s="27">
        <v>37923</v>
      </c>
      <c r="C39" t="s">
        <v>19</v>
      </c>
      <c r="D39">
        <v>2003</v>
      </c>
      <c r="E39">
        <v>170</v>
      </c>
      <c r="F39">
        <v>3</v>
      </c>
      <c r="G39" s="27">
        <v>37754</v>
      </c>
      <c r="H39" t="s">
        <v>46</v>
      </c>
      <c r="I39" t="s">
        <v>46</v>
      </c>
      <c r="J39" t="s">
        <v>56</v>
      </c>
      <c r="K39">
        <v>0</v>
      </c>
      <c r="L39" t="s">
        <v>21</v>
      </c>
      <c r="N39">
        <v>81.599999999999994</v>
      </c>
      <c r="O39">
        <v>87</v>
      </c>
      <c r="P39">
        <v>598</v>
      </c>
      <c r="Q39">
        <v>179.44</v>
      </c>
      <c r="R39">
        <v>84</v>
      </c>
      <c r="T39">
        <v>13</v>
      </c>
    </row>
    <row r="40" spans="1:20" x14ac:dyDescent="0.35">
      <c r="A40" t="s">
        <v>177</v>
      </c>
      <c r="B40" s="27">
        <v>37923</v>
      </c>
      <c r="C40" t="s">
        <v>19</v>
      </c>
      <c r="D40">
        <v>2003</v>
      </c>
      <c r="E40">
        <v>170</v>
      </c>
      <c r="F40">
        <v>3</v>
      </c>
      <c r="G40" s="27">
        <v>37754</v>
      </c>
      <c r="H40" t="s">
        <v>46</v>
      </c>
      <c r="I40" t="s">
        <v>46</v>
      </c>
      <c r="J40" t="s">
        <v>56</v>
      </c>
      <c r="K40">
        <v>30</v>
      </c>
      <c r="L40" t="s">
        <v>20</v>
      </c>
      <c r="M40" s="16">
        <v>480.51282049999998</v>
      </c>
      <c r="N40">
        <v>113</v>
      </c>
      <c r="O40">
        <v>87</v>
      </c>
      <c r="P40">
        <v>693</v>
      </c>
      <c r="Q40">
        <v>207.01</v>
      </c>
      <c r="R40">
        <v>84</v>
      </c>
      <c r="T40">
        <v>13</v>
      </c>
    </row>
    <row r="41" spans="1:20" x14ac:dyDescent="0.35">
      <c r="A41" t="s">
        <v>193</v>
      </c>
      <c r="B41" s="27">
        <v>37923</v>
      </c>
      <c r="C41" t="s">
        <v>19</v>
      </c>
      <c r="D41">
        <v>2003</v>
      </c>
      <c r="E41">
        <v>146</v>
      </c>
      <c r="F41">
        <v>4</v>
      </c>
      <c r="G41" s="27">
        <v>37778</v>
      </c>
      <c r="H41" t="s">
        <v>46</v>
      </c>
      <c r="I41" t="s">
        <v>46</v>
      </c>
      <c r="J41" t="s">
        <v>56</v>
      </c>
      <c r="K41">
        <v>0</v>
      </c>
      <c r="L41" t="s">
        <v>21</v>
      </c>
      <c r="N41">
        <v>53.9</v>
      </c>
      <c r="O41">
        <v>88</v>
      </c>
      <c r="P41">
        <v>377</v>
      </c>
      <c r="Q41">
        <v>113.05</v>
      </c>
      <c r="R41">
        <v>83</v>
      </c>
      <c r="T41">
        <v>13</v>
      </c>
    </row>
    <row r="42" spans="1:20" x14ac:dyDescent="0.35">
      <c r="A42" t="s">
        <v>194</v>
      </c>
      <c r="B42" s="27">
        <v>37923</v>
      </c>
      <c r="C42" t="s">
        <v>19</v>
      </c>
      <c r="D42">
        <v>2003</v>
      </c>
      <c r="E42">
        <v>146</v>
      </c>
      <c r="F42">
        <v>4</v>
      </c>
      <c r="G42" s="27">
        <v>37778</v>
      </c>
      <c r="H42" t="s">
        <v>46</v>
      </c>
      <c r="I42" t="s">
        <v>46</v>
      </c>
      <c r="J42" t="s">
        <v>56</v>
      </c>
      <c r="K42">
        <v>30</v>
      </c>
      <c r="L42" t="s">
        <v>20</v>
      </c>
      <c r="M42" s="16">
        <v>375.82417579999998</v>
      </c>
      <c r="N42">
        <v>84</v>
      </c>
      <c r="O42">
        <v>88</v>
      </c>
      <c r="P42">
        <v>536</v>
      </c>
      <c r="Q42">
        <v>160.78</v>
      </c>
      <c r="R42">
        <v>83</v>
      </c>
      <c r="T42">
        <v>13</v>
      </c>
    </row>
    <row r="43" spans="1:20" x14ac:dyDescent="0.35">
      <c r="A43" t="s">
        <v>267</v>
      </c>
      <c r="B43" s="27">
        <v>37923</v>
      </c>
      <c r="C43" t="s">
        <v>19</v>
      </c>
      <c r="D43">
        <v>2003</v>
      </c>
      <c r="E43">
        <v>211</v>
      </c>
      <c r="F43">
        <v>1</v>
      </c>
      <c r="G43" s="27">
        <v>37713</v>
      </c>
      <c r="H43" t="s">
        <v>47</v>
      </c>
      <c r="I43" t="s">
        <v>47</v>
      </c>
      <c r="J43" t="s">
        <v>53</v>
      </c>
      <c r="K43">
        <v>30</v>
      </c>
      <c r="L43" t="s">
        <v>20</v>
      </c>
      <c r="M43" s="16">
        <v>588.15789470000004</v>
      </c>
      <c r="N43">
        <v>143</v>
      </c>
      <c r="O43">
        <v>107</v>
      </c>
      <c r="P43">
        <v>601</v>
      </c>
      <c r="Q43">
        <v>179.69</v>
      </c>
      <c r="R43">
        <v>105</v>
      </c>
      <c r="T43">
        <v>13</v>
      </c>
    </row>
    <row r="44" spans="1:20" x14ac:dyDescent="0.35">
      <c r="A44" t="s">
        <v>268</v>
      </c>
      <c r="B44" s="27">
        <v>37923</v>
      </c>
      <c r="C44" t="s">
        <v>19</v>
      </c>
      <c r="D44">
        <v>2003</v>
      </c>
      <c r="E44">
        <v>191</v>
      </c>
      <c r="F44">
        <v>2</v>
      </c>
      <c r="G44" s="27">
        <v>37733</v>
      </c>
      <c r="H44" t="s">
        <v>47</v>
      </c>
      <c r="I44" t="s">
        <v>47</v>
      </c>
      <c r="J44" t="s">
        <v>53</v>
      </c>
      <c r="K44">
        <v>0</v>
      </c>
      <c r="L44" t="s">
        <v>21</v>
      </c>
      <c r="N44">
        <v>77.099999999999994</v>
      </c>
      <c r="O44">
        <v>111</v>
      </c>
      <c r="P44">
        <v>595</v>
      </c>
      <c r="Q44">
        <v>178.43</v>
      </c>
      <c r="R44">
        <v>109</v>
      </c>
      <c r="T44">
        <v>13</v>
      </c>
    </row>
    <row r="45" spans="1:20" x14ac:dyDescent="0.35">
      <c r="A45" t="s">
        <v>269</v>
      </c>
      <c r="B45" s="27">
        <v>37923</v>
      </c>
      <c r="C45" t="s">
        <v>19</v>
      </c>
      <c r="D45">
        <v>2003</v>
      </c>
      <c r="E45">
        <v>191</v>
      </c>
      <c r="F45">
        <v>2</v>
      </c>
      <c r="G45" s="27">
        <v>37733</v>
      </c>
      <c r="H45" t="s">
        <v>47</v>
      </c>
      <c r="I45" t="s">
        <v>47</v>
      </c>
      <c r="J45" t="s">
        <v>53</v>
      </c>
      <c r="K45">
        <v>30</v>
      </c>
      <c r="L45" t="s">
        <v>20</v>
      </c>
      <c r="M45" s="16">
        <v>414.47368419999998</v>
      </c>
      <c r="N45">
        <v>111</v>
      </c>
      <c r="O45">
        <v>111</v>
      </c>
      <c r="P45">
        <v>631</v>
      </c>
      <c r="Q45">
        <v>189.01</v>
      </c>
      <c r="R45">
        <v>109</v>
      </c>
      <c r="T45">
        <v>13</v>
      </c>
    </row>
    <row r="46" spans="1:20" x14ac:dyDescent="0.35">
      <c r="A46" t="s">
        <v>270</v>
      </c>
      <c r="B46" s="27">
        <v>37923</v>
      </c>
      <c r="C46" t="s">
        <v>19</v>
      </c>
      <c r="D46">
        <v>2003</v>
      </c>
      <c r="E46">
        <v>170</v>
      </c>
      <c r="F46">
        <v>3</v>
      </c>
      <c r="G46" s="27">
        <v>37754</v>
      </c>
      <c r="H46" t="s">
        <v>47</v>
      </c>
      <c r="I46" t="s">
        <v>47</v>
      </c>
      <c r="J46" t="s">
        <v>53</v>
      </c>
      <c r="K46">
        <v>0</v>
      </c>
      <c r="L46" t="s">
        <v>21</v>
      </c>
      <c r="N46">
        <v>64.599999999999994</v>
      </c>
      <c r="O46">
        <v>105</v>
      </c>
      <c r="P46">
        <v>564</v>
      </c>
      <c r="Q46">
        <v>135.62</v>
      </c>
      <c r="R46">
        <v>106</v>
      </c>
      <c r="T46">
        <v>13</v>
      </c>
    </row>
    <row r="47" spans="1:20" x14ac:dyDescent="0.35">
      <c r="A47" t="s">
        <v>271</v>
      </c>
      <c r="B47" s="27">
        <v>37923</v>
      </c>
      <c r="C47" t="s">
        <v>19</v>
      </c>
      <c r="D47">
        <v>2003</v>
      </c>
      <c r="E47">
        <v>170</v>
      </c>
      <c r="F47">
        <v>3</v>
      </c>
      <c r="G47" s="27">
        <v>37754</v>
      </c>
      <c r="H47" t="s">
        <v>47</v>
      </c>
      <c r="I47" t="s">
        <v>47</v>
      </c>
      <c r="J47" t="s">
        <v>53</v>
      </c>
      <c r="K47">
        <v>30</v>
      </c>
      <c r="L47" t="s">
        <v>20</v>
      </c>
      <c r="M47" s="16">
        <v>436.41025639999998</v>
      </c>
      <c r="N47">
        <v>106</v>
      </c>
      <c r="O47">
        <v>105</v>
      </c>
      <c r="P47">
        <v>750</v>
      </c>
      <c r="Q47">
        <v>224.97</v>
      </c>
      <c r="R47">
        <v>106</v>
      </c>
      <c r="T47">
        <v>13</v>
      </c>
    </row>
    <row r="48" spans="1:20" x14ac:dyDescent="0.35">
      <c r="A48" t="s">
        <v>272</v>
      </c>
      <c r="B48" s="27">
        <v>37923</v>
      </c>
      <c r="C48" t="s">
        <v>19</v>
      </c>
      <c r="D48">
        <v>2003</v>
      </c>
      <c r="E48">
        <v>146</v>
      </c>
      <c r="F48">
        <v>4</v>
      </c>
      <c r="G48" s="27">
        <v>37778</v>
      </c>
      <c r="H48" t="s">
        <v>47</v>
      </c>
      <c r="I48" t="s">
        <v>47</v>
      </c>
      <c r="J48" t="s">
        <v>53</v>
      </c>
      <c r="K48">
        <v>0</v>
      </c>
      <c r="L48" t="s">
        <v>21</v>
      </c>
      <c r="N48">
        <v>48.3</v>
      </c>
      <c r="O48">
        <v>99</v>
      </c>
      <c r="P48">
        <v>407</v>
      </c>
      <c r="Q48">
        <v>75.510000000000005</v>
      </c>
      <c r="R48">
        <v>99</v>
      </c>
      <c r="T48">
        <v>13</v>
      </c>
    </row>
    <row r="49" spans="1:20" x14ac:dyDescent="0.35">
      <c r="A49" t="s">
        <v>273</v>
      </c>
      <c r="B49" s="27">
        <v>37923</v>
      </c>
      <c r="C49" t="s">
        <v>19</v>
      </c>
      <c r="D49">
        <v>2003</v>
      </c>
      <c r="E49">
        <v>146</v>
      </c>
      <c r="F49">
        <v>4</v>
      </c>
      <c r="G49" s="27">
        <v>37778</v>
      </c>
      <c r="H49" t="s">
        <v>47</v>
      </c>
      <c r="I49" t="s">
        <v>47</v>
      </c>
      <c r="J49" t="s">
        <v>53</v>
      </c>
      <c r="K49">
        <v>30</v>
      </c>
      <c r="L49" t="s">
        <v>20</v>
      </c>
      <c r="M49" s="16">
        <v>338.46153850000002</v>
      </c>
      <c r="N49">
        <v>67</v>
      </c>
      <c r="O49">
        <v>99</v>
      </c>
      <c r="P49">
        <v>566</v>
      </c>
      <c r="Q49" s="29">
        <v>151.62</v>
      </c>
      <c r="R49">
        <v>99</v>
      </c>
      <c r="T49">
        <v>13</v>
      </c>
    </row>
    <row r="50" spans="1:20" x14ac:dyDescent="0.35">
      <c r="A50" t="s">
        <v>256</v>
      </c>
      <c r="B50" s="27">
        <v>37923</v>
      </c>
      <c r="C50" t="s">
        <v>19</v>
      </c>
      <c r="D50">
        <v>2003</v>
      </c>
      <c r="E50">
        <v>211</v>
      </c>
      <c r="F50">
        <v>1</v>
      </c>
      <c r="G50" s="27">
        <v>37713</v>
      </c>
      <c r="H50" t="s">
        <v>49</v>
      </c>
      <c r="I50" t="s">
        <v>49</v>
      </c>
      <c r="J50" t="s">
        <v>253</v>
      </c>
      <c r="K50">
        <v>30</v>
      </c>
      <c r="L50" t="s">
        <v>20</v>
      </c>
      <c r="M50" s="16">
        <v>580.70175440000003</v>
      </c>
      <c r="N50" s="29">
        <v>145</v>
      </c>
      <c r="O50">
        <v>133</v>
      </c>
      <c r="P50" s="29">
        <v>495</v>
      </c>
      <c r="Q50" s="29">
        <v>147.44999999999999</v>
      </c>
      <c r="R50" s="29">
        <v>86</v>
      </c>
      <c r="T50">
        <v>13</v>
      </c>
    </row>
    <row r="51" spans="1:20" x14ac:dyDescent="0.35">
      <c r="A51" t="s">
        <v>257</v>
      </c>
      <c r="B51" s="27">
        <v>37923</v>
      </c>
      <c r="C51" t="s">
        <v>19</v>
      </c>
      <c r="D51">
        <v>2003</v>
      </c>
      <c r="E51">
        <v>191</v>
      </c>
      <c r="F51">
        <v>2</v>
      </c>
      <c r="G51" s="27">
        <v>37733</v>
      </c>
      <c r="H51" t="s">
        <v>49</v>
      </c>
      <c r="I51" t="s">
        <v>49</v>
      </c>
      <c r="J51" t="s">
        <v>253</v>
      </c>
      <c r="K51">
        <v>0</v>
      </c>
      <c r="L51" t="s">
        <v>21</v>
      </c>
      <c r="N51">
        <v>83.4</v>
      </c>
      <c r="O51">
        <v>103</v>
      </c>
      <c r="P51" s="29">
        <v>535</v>
      </c>
      <c r="Q51" s="29">
        <v>160.19999999999999</v>
      </c>
      <c r="R51" s="29">
        <v>92</v>
      </c>
      <c r="T51">
        <v>13</v>
      </c>
    </row>
    <row r="52" spans="1:20" x14ac:dyDescent="0.35">
      <c r="A52" t="s">
        <v>258</v>
      </c>
      <c r="B52" s="27">
        <v>37923</v>
      </c>
      <c r="C52" t="s">
        <v>19</v>
      </c>
      <c r="D52">
        <v>2003</v>
      </c>
      <c r="E52">
        <v>191</v>
      </c>
      <c r="F52">
        <v>2</v>
      </c>
      <c r="G52" s="27">
        <v>37733</v>
      </c>
      <c r="H52" t="s">
        <v>49</v>
      </c>
      <c r="I52" t="s">
        <v>49</v>
      </c>
      <c r="J52" t="s">
        <v>253</v>
      </c>
      <c r="K52">
        <v>30</v>
      </c>
      <c r="L52" t="s">
        <v>20</v>
      </c>
      <c r="M52" s="16">
        <v>488.5964912</v>
      </c>
      <c r="N52" s="29">
        <v>139</v>
      </c>
      <c r="O52">
        <v>114</v>
      </c>
      <c r="P52" s="29">
        <v>587</v>
      </c>
      <c r="Q52" s="29">
        <v>175.96</v>
      </c>
      <c r="R52" s="29">
        <v>92</v>
      </c>
      <c r="T52">
        <v>13</v>
      </c>
    </row>
    <row r="53" spans="1:20" x14ac:dyDescent="0.35">
      <c r="A53" t="s">
        <v>259</v>
      </c>
      <c r="B53" s="27">
        <v>37923</v>
      </c>
      <c r="C53" t="s">
        <v>19</v>
      </c>
      <c r="D53">
        <v>2003</v>
      </c>
      <c r="E53">
        <v>170</v>
      </c>
      <c r="F53">
        <v>3</v>
      </c>
      <c r="G53" s="27">
        <v>37754</v>
      </c>
      <c r="H53" t="s">
        <v>49</v>
      </c>
      <c r="I53" t="s">
        <v>49</v>
      </c>
      <c r="J53" t="s">
        <v>253</v>
      </c>
      <c r="K53">
        <v>0</v>
      </c>
      <c r="L53" t="s">
        <v>21</v>
      </c>
      <c r="N53">
        <v>64.900000000000006</v>
      </c>
      <c r="O53">
        <v>95</v>
      </c>
      <c r="P53" s="29">
        <v>593</v>
      </c>
      <c r="Q53" s="29">
        <v>158.82</v>
      </c>
      <c r="R53" s="29">
        <v>97</v>
      </c>
      <c r="T53">
        <v>13</v>
      </c>
    </row>
    <row r="54" spans="1:20" x14ac:dyDescent="0.35">
      <c r="A54" t="s">
        <v>260</v>
      </c>
      <c r="B54" s="27">
        <v>37923</v>
      </c>
      <c r="C54" t="s">
        <v>19</v>
      </c>
      <c r="D54">
        <v>2003</v>
      </c>
      <c r="E54">
        <v>170</v>
      </c>
      <c r="F54">
        <v>3</v>
      </c>
      <c r="G54" s="27">
        <v>37754</v>
      </c>
      <c r="H54" t="s">
        <v>49</v>
      </c>
      <c r="I54" t="s">
        <v>49</v>
      </c>
      <c r="J54" t="s">
        <v>253</v>
      </c>
      <c r="K54">
        <v>30</v>
      </c>
      <c r="L54" t="s">
        <v>20</v>
      </c>
      <c r="M54" s="16">
        <v>427.69230770000001</v>
      </c>
      <c r="N54">
        <v>105</v>
      </c>
      <c r="O54">
        <v>113</v>
      </c>
      <c r="P54" s="29">
        <v>753</v>
      </c>
      <c r="Q54" s="29">
        <v>225.85</v>
      </c>
      <c r="R54" s="29">
        <v>97</v>
      </c>
      <c r="T54">
        <v>13</v>
      </c>
    </row>
    <row r="55" spans="1:20" x14ac:dyDescent="0.35">
      <c r="A55" t="s">
        <v>261</v>
      </c>
      <c r="B55" s="27">
        <v>37923</v>
      </c>
      <c r="C55" t="s">
        <v>19</v>
      </c>
      <c r="D55">
        <v>2003</v>
      </c>
      <c r="E55">
        <v>146</v>
      </c>
      <c r="F55">
        <v>4</v>
      </c>
      <c r="G55" s="27">
        <v>37778</v>
      </c>
      <c r="H55" t="s">
        <v>49</v>
      </c>
      <c r="I55" t="s">
        <v>49</v>
      </c>
      <c r="J55" t="s">
        <v>253</v>
      </c>
      <c r="K55">
        <v>0</v>
      </c>
      <c r="L55" t="s">
        <v>21</v>
      </c>
      <c r="N55">
        <v>48</v>
      </c>
      <c r="O55">
        <v>90</v>
      </c>
      <c r="P55" s="29">
        <v>402</v>
      </c>
      <c r="Q55" s="29">
        <v>83.79</v>
      </c>
      <c r="R55" s="29">
        <v>93</v>
      </c>
      <c r="T55">
        <v>13</v>
      </c>
    </row>
    <row r="56" spans="1:20" x14ac:dyDescent="0.35">
      <c r="A56" t="s">
        <v>262</v>
      </c>
      <c r="B56" s="27">
        <v>37923</v>
      </c>
      <c r="C56" t="s">
        <v>19</v>
      </c>
      <c r="D56">
        <v>2003</v>
      </c>
      <c r="E56">
        <v>146</v>
      </c>
      <c r="F56">
        <v>4</v>
      </c>
      <c r="G56" s="27">
        <v>37778</v>
      </c>
      <c r="H56" t="s">
        <v>49</v>
      </c>
      <c r="I56" t="s">
        <v>49</v>
      </c>
      <c r="J56" t="s">
        <v>253</v>
      </c>
      <c r="K56">
        <v>30</v>
      </c>
      <c r="L56" t="s">
        <v>20</v>
      </c>
      <c r="M56" s="16">
        <v>329.67032970000002</v>
      </c>
      <c r="N56">
        <v>66</v>
      </c>
      <c r="O56">
        <v>93</v>
      </c>
      <c r="P56" s="29">
        <v>571</v>
      </c>
      <c r="Q56" s="29">
        <v>157.83000000000001</v>
      </c>
      <c r="R56" s="29">
        <v>93</v>
      </c>
      <c r="T56">
        <v>13</v>
      </c>
    </row>
    <row r="57" spans="1:20" x14ac:dyDescent="0.35">
      <c r="A57" t="s">
        <v>150</v>
      </c>
      <c r="B57" s="27">
        <v>37923</v>
      </c>
      <c r="C57" t="s">
        <v>19</v>
      </c>
      <c r="D57">
        <v>2003</v>
      </c>
      <c r="E57">
        <v>211</v>
      </c>
      <c r="F57">
        <v>1</v>
      </c>
      <c r="G57" s="27">
        <v>37713</v>
      </c>
      <c r="H57" t="s">
        <v>231</v>
      </c>
      <c r="I57" t="s">
        <v>58</v>
      </c>
      <c r="J57" t="s">
        <v>58</v>
      </c>
      <c r="K57">
        <v>30</v>
      </c>
      <c r="L57" t="s">
        <v>20</v>
      </c>
      <c r="N57">
        <v>208</v>
      </c>
      <c r="P57" s="29">
        <v>585</v>
      </c>
      <c r="Q57" s="29">
        <v>174.61</v>
      </c>
      <c r="R57" s="29">
        <v>104</v>
      </c>
      <c r="T57">
        <v>13</v>
      </c>
    </row>
    <row r="58" spans="1:20" x14ac:dyDescent="0.35">
      <c r="A58" t="s">
        <v>167</v>
      </c>
      <c r="B58" s="27">
        <v>37923</v>
      </c>
      <c r="C58" t="s">
        <v>19</v>
      </c>
      <c r="D58">
        <v>2003</v>
      </c>
      <c r="E58">
        <v>191</v>
      </c>
      <c r="F58">
        <v>2</v>
      </c>
      <c r="G58" s="27">
        <v>37733</v>
      </c>
      <c r="H58" t="s">
        <v>231</v>
      </c>
      <c r="I58" t="s">
        <v>58</v>
      </c>
      <c r="J58" t="s">
        <v>58</v>
      </c>
      <c r="K58">
        <v>0</v>
      </c>
      <c r="L58" t="s">
        <v>21</v>
      </c>
      <c r="N58">
        <v>97.2</v>
      </c>
      <c r="P58" s="29">
        <v>592</v>
      </c>
      <c r="Q58" s="29">
        <v>177.6</v>
      </c>
      <c r="R58" s="29">
        <v>108</v>
      </c>
      <c r="T58">
        <v>13</v>
      </c>
    </row>
    <row r="59" spans="1:20" x14ac:dyDescent="0.35">
      <c r="A59" t="s">
        <v>168</v>
      </c>
      <c r="B59" s="27">
        <v>37923</v>
      </c>
      <c r="C59" t="s">
        <v>19</v>
      </c>
      <c r="D59">
        <v>2003</v>
      </c>
      <c r="E59">
        <v>191</v>
      </c>
      <c r="F59">
        <v>2</v>
      </c>
      <c r="G59" s="27">
        <v>37733</v>
      </c>
      <c r="H59" t="s">
        <v>231</v>
      </c>
      <c r="I59" t="s">
        <v>58</v>
      </c>
      <c r="J59" t="s">
        <v>58</v>
      </c>
      <c r="K59">
        <v>30</v>
      </c>
      <c r="L59" t="s">
        <v>20</v>
      </c>
      <c r="N59">
        <v>156</v>
      </c>
      <c r="P59" s="29">
        <v>624</v>
      </c>
      <c r="Q59" s="29">
        <v>186.96</v>
      </c>
      <c r="R59" s="29">
        <v>108</v>
      </c>
      <c r="T59">
        <v>13</v>
      </c>
    </row>
    <row r="60" spans="1:20" x14ac:dyDescent="0.35">
      <c r="A60" t="s">
        <v>185</v>
      </c>
      <c r="B60" s="27">
        <v>37923</v>
      </c>
      <c r="C60" t="s">
        <v>19</v>
      </c>
      <c r="D60">
        <v>2003</v>
      </c>
      <c r="E60">
        <v>170</v>
      </c>
      <c r="F60">
        <v>3</v>
      </c>
      <c r="G60" s="27">
        <v>37754</v>
      </c>
      <c r="H60" t="s">
        <v>231</v>
      </c>
      <c r="I60" t="s">
        <v>58</v>
      </c>
      <c r="J60" t="s">
        <v>58</v>
      </c>
      <c r="K60">
        <v>0</v>
      </c>
      <c r="L60" t="s">
        <v>21</v>
      </c>
      <c r="N60">
        <v>69.7</v>
      </c>
      <c r="P60" s="29">
        <v>568</v>
      </c>
      <c r="Q60" s="29">
        <v>138.93</v>
      </c>
      <c r="R60" s="29">
        <v>105</v>
      </c>
      <c r="T60">
        <v>13</v>
      </c>
    </row>
    <row r="61" spans="1:20" x14ac:dyDescent="0.35">
      <c r="A61" t="s">
        <v>186</v>
      </c>
      <c r="B61" s="27">
        <v>37923</v>
      </c>
      <c r="C61" t="s">
        <v>19</v>
      </c>
      <c r="D61">
        <v>2003</v>
      </c>
      <c r="E61">
        <v>170</v>
      </c>
      <c r="F61">
        <v>3</v>
      </c>
      <c r="G61" s="27">
        <v>37754</v>
      </c>
      <c r="H61" t="s">
        <v>231</v>
      </c>
      <c r="I61" t="s">
        <v>58</v>
      </c>
      <c r="J61" t="s">
        <v>58</v>
      </c>
      <c r="K61">
        <v>30</v>
      </c>
      <c r="L61" t="s">
        <v>20</v>
      </c>
      <c r="N61">
        <v>128</v>
      </c>
      <c r="P61" s="29">
        <v>751</v>
      </c>
      <c r="Q61" s="29">
        <v>225.2</v>
      </c>
      <c r="R61" s="29">
        <v>105</v>
      </c>
      <c r="T61">
        <v>13</v>
      </c>
    </row>
    <row r="62" spans="1:20" x14ac:dyDescent="0.35">
      <c r="A62" t="s">
        <v>199</v>
      </c>
      <c r="B62" s="27">
        <v>37923</v>
      </c>
      <c r="C62" t="s">
        <v>19</v>
      </c>
      <c r="D62">
        <v>2003</v>
      </c>
      <c r="E62">
        <v>146</v>
      </c>
      <c r="F62">
        <v>4</v>
      </c>
      <c r="G62" s="27">
        <v>37778</v>
      </c>
      <c r="H62" t="s">
        <v>231</v>
      </c>
      <c r="I62" t="s">
        <v>58</v>
      </c>
      <c r="J62" t="s">
        <v>58</v>
      </c>
      <c r="K62">
        <v>0</v>
      </c>
      <c r="L62" t="s">
        <v>21</v>
      </c>
      <c r="N62">
        <v>50.3</v>
      </c>
      <c r="P62" s="29">
        <v>406</v>
      </c>
      <c r="Q62" s="29">
        <v>73.63</v>
      </c>
      <c r="R62" s="29">
        <v>99</v>
      </c>
      <c r="T62">
        <v>13</v>
      </c>
    </row>
    <row r="63" spans="1:20" x14ac:dyDescent="0.35">
      <c r="A63" t="s">
        <v>200</v>
      </c>
      <c r="B63" s="27">
        <v>37923</v>
      </c>
      <c r="C63" t="s">
        <v>19</v>
      </c>
      <c r="D63">
        <v>2003</v>
      </c>
      <c r="E63">
        <v>146</v>
      </c>
      <c r="F63">
        <v>4</v>
      </c>
      <c r="G63" s="27">
        <v>37778</v>
      </c>
      <c r="H63" t="s">
        <v>231</v>
      </c>
      <c r="I63" t="s">
        <v>58</v>
      </c>
      <c r="J63" t="s">
        <v>58</v>
      </c>
      <c r="K63">
        <v>30</v>
      </c>
      <c r="L63" t="s">
        <v>20</v>
      </c>
      <c r="N63">
        <v>70</v>
      </c>
      <c r="P63" s="29">
        <v>565</v>
      </c>
      <c r="Q63" s="29">
        <v>149.72999999999999</v>
      </c>
      <c r="R63" s="29">
        <v>99</v>
      </c>
      <c r="T63">
        <v>13</v>
      </c>
    </row>
    <row r="64" spans="1:20" x14ac:dyDescent="0.35">
      <c r="A64" t="s">
        <v>153</v>
      </c>
      <c r="B64" s="27">
        <v>37923</v>
      </c>
      <c r="C64" t="s">
        <v>19</v>
      </c>
      <c r="D64">
        <v>2003</v>
      </c>
      <c r="E64">
        <v>211</v>
      </c>
      <c r="F64">
        <v>1</v>
      </c>
      <c r="G64" s="27">
        <v>37713</v>
      </c>
      <c r="H64" t="s">
        <v>228</v>
      </c>
      <c r="I64" t="s">
        <v>18</v>
      </c>
      <c r="J64" t="s">
        <v>18</v>
      </c>
      <c r="K64">
        <v>30</v>
      </c>
      <c r="L64" t="s">
        <v>20</v>
      </c>
      <c r="M64" s="16">
        <v>756.14035090000004</v>
      </c>
      <c r="N64">
        <v>193</v>
      </c>
      <c r="P64" s="29">
        <v>571</v>
      </c>
      <c r="Q64" s="29">
        <v>170.36</v>
      </c>
      <c r="R64" s="29">
        <v>96</v>
      </c>
      <c r="T64">
        <v>13</v>
      </c>
    </row>
    <row r="65" spans="1:25" x14ac:dyDescent="0.35">
      <c r="A65" t="s">
        <v>170</v>
      </c>
      <c r="B65" s="27">
        <v>37923</v>
      </c>
      <c r="C65" t="s">
        <v>19</v>
      </c>
      <c r="D65">
        <v>2003</v>
      </c>
      <c r="E65">
        <v>191</v>
      </c>
      <c r="F65">
        <v>2</v>
      </c>
      <c r="G65" s="27">
        <v>37733</v>
      </c>
      <c r="H65" t="s">
        <v>228</v>
      </c>
      <c r="I65" t="s">
        <v>18</v>
      </c>
      <c r="J65" t="s">
        <v>18</v>
      </c>
      <c r="K65">
        <v>0</v>
      </c>
      <c r="L65" t="s">
        <v>21</v>
      </c>
      <c r="N65">
        <v>91.2</v>
      </c>
      <c r="P65" s="29">
        <v>577</v>
      </c>
      <c r="Q65" s="29">
        <v>173.11</v>
      </c>
      <c r="R65" s="29">
        <v>103</v>
      </c>
      <c r="T65">
        <v>13</v>
      </c>
    </row>
    <row r="66" spans="1:25" x14ac:dyDescent="0.35">
      <c r="A66" t="s">
        <v>171</v>
      </c>
      <c r="B66" s="27">
        <v>37923</v>
      </c>
      <c r="C66" t="s">
        <v>19</v>
      </c>
      <c r="D66">
        <v>2003</v>
      </c>
      <c r="E66">
        <v>191</v>
      </c>
      <c r="F66">
        <v>2</v>
      </c>
      <c r="G66" s="27">
        <v>37733</v>
      </c>
      <c r="H66" t="s">
        <v>228</v>
      </c>
      <c r="I66" t="s">
        <v>18</v>
      </c>
      <c r="J66" t="s">
        <v>18</v>
      </c>
      <c r="K66">
        <v>30</v>
      </c>
      <c r="L66" t="s">
        <v>20</v>
      </c>
      <c r="M66" s="16">
        <v>525.87719300000003</v>
      </c>
      <c r="N66">
        <v>151</v>
      </c>
      <c r="P66" s="29">
        <v>611</v>
      </c>
      <c r="Q66" s="29">
        <v>183.14</v>
      </c>
      <c r="R66" s="29">
        <v>103</v>
      </c>
      <c r="T66">
        <v>13</v>
      </c>
    </row>
    <row r="67" spans="1:25" x14ac:dyDescent="0.35">
      <c r="A67" t="s">
        <v>188</v>
      </c>
      <c r="B67" s="27">
        <v>37923</v>
      </c>
      <c r="C67" t="s">
        <v>19</v>
      </c>
      <c r="D67">
        <v>2003</v>
      </c>
      <c r="E67">
        <v>170</v>
      </c>
      <c r="F67">
        <v>3</v>
      </c>
      <c r="G67" s="27">
        <v>37754</v>
      </c>
      <c r="H67" t="s">
        <v>228</v>
      </c>
      <c r="I67" t="s">
        <v>18</v>
      </c>
      <c r="J67" t="s">
        <v>18</v>
      </c>
      <c r="K67">
        <v>0</v>
      </c>
      <c r="L67" t="s">
        <v>21</v>
      </c>
      <c r="N67">
        <v>79.5</v>
      </c>
      <c r="P67" s="29">
        <v>575</v>
      </c>
      <c r="Q67" s="29">
        <v>144.53</v>
      </c>
      <c r="R67" s="29">
        <v>103</v>
      </c>
      <c r="T67">
        <v>13</v>
      </c>
    </row>
    <row r="68" spans="1:25" x14ac:dyDescent="0.35">
      <c r="A68" t="s">
        <v>189</v>
      </c>
      <c r="B68" s="27">
        <v>37923</v>
      </c>
      <c r="C68" t="s">
        <v>19</v>
      </c>
      <c r="D68">
        <v>2003</v>
      </c>
      <c r="E68">
        <v>170</v>
      </c>
      <c r="F68">
        <v>3</v>
      </c>
      <c r="G68" s="27">
        <v>37754</v>
      </c>
      <c r="H68" t="s">
        <v>228</v>
      </c>
      <c r="I68" t="s">
        <v>18</v>
      </c>
      <c r="J68" t="s">
        <v>18</v>
      </c>
      <c r="K68">
        <v>30</v>
      </c>
      <c r="L68" t="s">
        <v>20</v>
      </c>
      <c r="M68" s="16">
        <v>504.1025641</v>
      </c>
      <c r="N68">
        <v>132</v>
      </c>
      <c r="P68" s="29">
        <v>749</v>
      </c>
      <c r="Q68" s="29">
        <v>224.76</v>
      </c>
      <c r="R68" s="29">
        <v>103</v>
      </c>
      <c r="T68">
        <v>13</v>
      </c>
    </row>
    <row r="69" spans="1:25" x14ac:dyDescent="0.35">
      <c r="A69" t="s">
        <v>201</v>
      </c>
      <c r="B69" s="27">
        <v>37923</v>
      </c>
      <c r="C69" t="s">
        <v>19</v>
      </c>
      <c r="D69">
        <v>2003</v>
      </c>
      <c r="E69">
        <v>146</v>
      </c>
      <c r="F69">
        <v>4</v>
      </c>
      <c r="G69" s="27">
        <v>37778</v>
      </c>
      <c r="H69" t="s">
        <v>228</v>
      </c>
      <c r="I69" t="s">
        <v>18</v>
      </c>
      <c r="J69" t="s">
        <v>18</v>
      </c>
      <c r="K69">
        <v>0</v>
      </c>
      <c r="L69" t="s">
        <v>21</v>
      </c>
      <c r="N69">
        <v>46.6</v>
      </c>
      <c r="P69" s="29">
        <v>406</v>
      </c>
      <c r="Q69" s="29">
        <v>75.86</v>
      </c>
      <c r="R69" s="29">
        <v>97</v>
      </c>
      <c r="T69">
        <v>13</v>
      </c>
    </row>
    <row r="70" spans="1:25" x14ac:dyDescent="0.35">
      <c r="A70" t="s">
        <v>202</v>
      </c>
      <c r="B70" s="27">
        <v>37923</v>
      </c>
      <c r="C70" t="s">
        <v>19</v>
      </c>
      <c r="D70">
        <v>2003</v>
      </c>
      <c r="E70">
        <v>146</v>
      </c>
      <c r="F70">
        <v>4</v>
      </c>
      <c r="G70" s="27">
        <v>37778</v>
      </c>
      <c r="H70" t="s">
        <v>228</v>
      </c>
      <c r="I70" t="s">
        <v>18</v>
      </c>
      <c r="J70" t="s">
        <v>18</v>
      </c>
      <c r="K70">
        <v>30</v>
      </c>
      <c r="L70" t="s">
        <v>20</v>
      </c>
      <c r="M70" s="16">
        <v>386.26373630000001</v>
      </c>
      <c r="N70">
        <v>98</v>
      </c>
      <c r="P70" s="29">
        <v>568</v>
      </c>
      <c r="Q70" s="29">
        <v>156.86000000000001</v>
      </c>
      <c r="R70" s="29">
        <v>97</v>
      </c>
      <c r="T70">
        <v>13</v>
      </c>
    </row>
    <row r="71" spans="1:25" x14ac:dyDescent="0.35">
      <c r="A71" t="s">
        <v>82</v>
      </c>
      <c r="B71" s="27">
        <v>37962</v>
      </c>
      <c r="C71" t="s">
        <v>30</v>
      </c>
      <c r="D71">
        <v>2003</v>
      </c>
      <c r="E71">
        <v>235</v>
      </c>
      <c r="F71">
        <v>1</v>
      </c>
      <c r="G71" s="27">
        <v>37728</v>
      </c>
      <c r="H71" t="s">
        <v>230</v>
      </c>
      <c r="I71" t="s">
        <v>29</v>
      </c>
      <c r="J71" t="s">
        <v>29</v>
      </c>
      <c r="L71" t="s">
        <v>16</v>
      </c>
      <c r="N71">
        <v>354</v>
      </c>
      <c r="P71">
        <v>1141</v>
      </c>
      <c r="Q71">
        <v>340.65</v>
      </c>
      <c r="R71">
        <v>100</v>
      </c>
      <c r="T71">
        <v>13</v>
      </c>
      <c r="X71" t="s">
        <v>17</v>
      </c>
      <c r="Y71">
        <v>30</v>
      </c>
    </row>
    <row r="72" spans="1:25" x14ac:dyDescent="0.35">
      <c r="A72" t="s">
        <v>244</v>
      </c>
      <c r="B72" s="27">
        <v>37962</v>
      </c>
      <c r="C72" t="s">
        <v>30</v>
      </c>
      <c r="D72">
        <v>2003</v>
      </c>
      <c r="E72">
        <v>235</v>
      </c>
      <c r="F72">
        <v>1</v>
      </c>
      <c r="G72" s="27">
        <v>37728</v>
      </c>
      <c r="H72" t="s">
        <v>240</v>
      </c>
      <c r="I72" t="s">
        <v>67</v>
      </c>
      <c r="J72" t="s">
        <v>67</v>
      </c>
      <c r="L72" t="s">
        <v>16</v>
      </c>
      <c r="N72">
        <v>359</v>
      </c>
      <c r="P72">
        <v>1138</v>
      </c>
      <c r="Q72">
        <v>339.74</v>
      </c>
      <c r="R72">
        <v>99</v>
      </c>
      <c r="T72">
        <v>13</v>
      </c>
      <c r="X72" t="s">
        <v>17</v>
      </c>
      <c r="Y72">
        <v>30</v>
      </c>
    </row>
    <row r="73" spans="1:25" x14ac:dyDescent="0.35">
      <c r="A73" t="s">
        <v>100</v>
      </c>
      <c r="B73" s="27">
        <v>37962</v>
      </c>
      <c r="C73" t="s">
        <v>30</v>
      </c>
      <c r="D73">
        <v>2003</v>
      </c>
      <c r="E73">
        <v>210</v>
      </c>
      <c r="F73">
        <v>2</v>
      </c>
      <c r="G73" s="27">
        <v>37753</v>
      </c>
      <c r="H73" t="s">
        <v>230</v>
      </c>
      <c r="I73" t="s">
        <v>29</v>
      </c>
      <c r="J73" t="s">
        <v>29</v>
      </c>
      <c r="L73" t="s">
        <v>16</v>
      </c>
      <c r="N73">
        <v>301</v>
      </c>
      <c r="P73">
        <v>1000</v>
      </c>
      <c r="Q73">
        <v>299.12</v>
      </c>
      <c r="R73">
        <v>101</v>
      </c>
      <c r="T73">
        <v>13</v>
      </c>
      <c r="X73" t="s">
        <v>17</v>
      </c>
      <c r="Y73">
        <v>30</v>
      </c>
    </row>
    <row r="74" spans="1:25" x14ac:dyDescent="0.35">
      <c r="A74" t="s">
        <v>245</v>
      </c>
      <c r="B74" s="27">
        <v>37962</v>
      </c>
      <c r="C74" t="s">
        <v>30</v>
      </c>
      <c r="D74">
        <v>2003</v>
      </c>
      <c r="E74">
        <v>210</v>
      </c>
      <c r="F74">
        <v>2</v>
      </c>
      <c r="G74" s="27">
        <v>37753</v>
      </c>
      <c r="H74" t="s">
        <v>240</v>
      </c>
      <c r="I74" t="s">
        <v>67</v>
      </c>
      <c r="J74" t="s">
        <v>67</v>
      </c>
      <c r="L74" t="s">
        <v>16</v>
      </c>
      <c r="N74">
        <v>294</v>
      </c>
      <c r="P74">
        <v>1000</v>
      </c>
      <c r="Q74">
        <v>299.12</v>
      </c>
      <c r="R74">
        <v>101</v>
      </c>
      <c r="T74">
        <v>13</v>
      </c>
      <c r="X74" t="s">
        <v>17</v>
      </c>
      <c r="Y74">
        <v>30</v>
      </c>
    </row>
    <row r="75" spans="1:25" x14ac:dyDescent="0.35">
      <c r="A75" t="s">
        <v>102</v>
      </c>
      <c r="B75" s="27">
        <v>37962</v>
      </c>
      <c r="C75" t="s">
        <v>30</v>
      </c>
      <c r="D75">
        <v>2003</v>
      </c>
      <c r="E75">
        <v>180</v>
      </c>
      <c r="F75">
        <v>3</v>
      </c>
      <c r="G75" s="27">
        <v>37783</v>
      </c>
      <c r="H75" t="s">
        <v>230</v>
      </c>
      <c r="I75" t="s">
        <v>29</v>
      </c>
      <c r="J75" t="s">
        <v>29</v>
      </c>
      <c r="L75" t="s">
        <v>16</v>
      </c>
      <c r="N75">
        <v>261</v>
      </c>
      <c r="P75">
        <v>728</v>
      </c>
      <c r="Q75">
        <v>216.99</v>
      </c>
      <c r="R75">
        <v>94</v>
      </c>
      <c r="T75">
        <v>13</v>
      </c>
      <c r="X75" t="s">
        <v>17</v>
      </c>
      <c r="Y75">
        <v>30</v>
      </c>
    </row>
    <row r="76" spans="1:25" x14ac:dyDescent="0.35">
      <c r="A76" t="s">
        <v>246</v>
      </c>
      <c r="B76" s="27">
        <v>37962</v>
      </c>
      <c r="C76" t="s">
        <v>30</v>
      </c>
      <c r="D76">
        <v>2003</v>
      </c>
      <c r="E76">
        <v>180</v>
      </c>
      <c r="F76">
        <v>3</v>
      </c>
      <c r="G76" s="27">
        <v>37783</v>
      </c>
      <c r="H76" t="s">
        <v>240</v>
      </c>
      <c r="I76" t="s">
        <v>67</v>
      </c>
      <c r="J76" t="s">
        <v>67</v>
      </c>
      <c r="L76" t="s">
        <v>16</v>
      </c>
      <c r="N76">
        <v>222</v>
      </c>
      <c r="P76">
        <v>728</v>
      </c>
      <c r="Q76">
        <v>217</v>
      </c>
      <c r="R76">
        <v>94</v>
      </c>
      <c r="T76">
        <v>13</v>
      </c>
      <c r="X76" t="s">
        <v>17</v>
      </c>
      <c r="Y76">
        <v>30</v>
      </c>
    </row>
    <row r="77" spans="1:25" x14ac:dyDescent="0.35">
      <c r="A77" t="s">
        <v>107</v>
      </c>
      <c r="B77" s="27">
        <v>41194</v>
      </c>
      <c r="C77" t="s">
        <v>31</v>
      </c>
      <c r="D77">
        <v>2012</v>
      </c>
      <c r="F77">
        <v>1</v>
      </c>
      <c r="G77" s="27">
        <v>41019</v>
      </c>
      <c r="H77" t="s">
        <v>225</v>
      </c>
      <c r="I77" t="s">
        <v>14</v>
      </c>
      <c r="J77" t="s">
        <v>14</v>
      </c>
      <c r="L77" t="s">
        <v>16</v>
      </c>
      <c r="M77" s="16">
        <v>1145</v>
      </c>
      <c r="N77">
        <v>355</v>
      </c>
      <c r="O77">
        <v>95</v>
      </c>
      <c r="P77">
        <v>1146</v>
      </c>
      <c r="Q77">
        <v>334.6</v>
      </c>
      <c r="R77">
        <v>96</v>
      </c>
      <c r="S77">
        <v>41.4</v>
      </c>
      <c r="T77">
        <v>13</v>
      </c>
      <c r="W77">
        <v>0.31</v>
      </c>
      <c r="X77" t="s">
        <v>17</v>
      </c>
    </row>
    <row r="78" spans="1:25" x14ac:dyDescent="0.35">
      <c r="A78" t="s">
        <v>115</v>
      </c>
      <c r="B78" s="27">
        <v>41219</v>
      </c>
      <c r="C78" t="s">
        <v>31</v>
      </c>
      <c r="D78">
        <v>2012</v>
      </c>
      <c r="F78">
        <v>2</v>
      </c>
      <c r="G78" s="27">
        <v>41045</v>
      </c>
      <c r="H78" t="s">
        <v>225</v>
      </c>
      <c r="I78" t="s">
        <v>14</v>
      </c>
      <c r="J78" t="s">
        <v>14</v>
      </c>
      <c r="L78" t="s">
        <v>16</v>
      </c>
      <c r="M78" s="16">
        <v>986</v>
      </c>
      <c r="N78">
        <v>345</v>
      </c>
      <c r="O78">
        <v>98</v>
      </c>
      <c r="P78">
        <v>1108</v>
      </c>
      <c r="Q78">
        <v>332.14</v>
      </c>
      <c r="R78">
        <v>99</v>
      </c>
      <c r="S78">
        <v>41.27</v>
      </c>
      <c r="T78">
        <v>13</v>
      </c>
      <c r="W78">
        <v>0.35</v>
      </c>
      <c r="X78" t="s">
        <v>17</v>
      </c>
    </row>
    <row r="79" spans="1:25" x14ac:dyDescent="0.35">
      <c r="A79" t="s">
        <v>123</v>
      </c>
      <c r="B79" s="27">
        <v>41231</v>
      </c>
      <c r="C79" t="s">
        <v>31</v>
      </c>
      <c r="D79">
        <v>2012</v>
      </c>
      <c r="F79">
        <v>3</v>
      </c>
      <c r="G79" s="27">
        <v>41072</v>
      </c>
      <c r="H79" t="s">
        <v>225</v>
      </c>
      <c r="I79" t="s">
        <v>14</v>
      </c>
      <c r="J79" t="s">
        <v>14</v>
      </c>
      <c r="L79" t="s">
        <v>16</v>
      </c>
      <c r="M79" s="16">
        <v>746</v>
      </c>
      <c r="N79">
        <v>261</v>
      </c>
      <c r="O79">
        <v>87</v>
      </c>
      <c r="P79">
        <v>1002</v>
      </c>
      <c r="Q79">
        <v>299.37</v>
      </c>
      <c r="R79">
        <v>91</v>
      </c>
      <c r="S79">
        <v>41.47</v>
      </c>
      <c r="T79">
        <v>13</v>
      </c>
      <c r="W79">
        <v>0.35</v>
      </c>
      <c r="X79" t="s">
        <v>17</v>
      </c>
    </row>
    <row r="80" spans="1:25" x14ac:dyDescent="0.35">
      <c r="A80" t="s">
        <v>104</v>
      </c>
      <c r="B80" s="27">
        <v>41194</v>
      </c>
      <c r="C80" t="s">
        <v>31</v>
      </c>
      <c r="D80">
        <v>2012</v>
      </c>
      <c r="F80">
        <v>1</v>
      </c>
      <c r="G80" s="27">
        <v>41019</v>
      </c>
      <c r="H80" t="s">
        <v>241</v>
      </c>
      <c r="I80" t="s">
        <v>46</v>
      </c>
      <c r="J80" t="s">
        <v>68</v>
      </c>
      <c r="L80" t="s">
        <v>16</v>
      </c>
      <c r="M80" s="16">
        <v>1110</v>
      </c>
      <c r="N80">
        <v>329</v>
      </c>
      <c r="O80">
        <v>85</v>
      </c>
      <c r="P80">
        <v>1161</v>
      </c>
      <c r="Q80">
        <v>342.97</v>
      </c>
      <c r="R80">
        <v>82</v>
      </c>
      <c r="S80">
        <v>41.5</v>
      </c>
      <c r="T80">
        <v>13</v>
      </c>
      <c r="W80">
        <v>0.28999999999999998</v>
      </c>
      <c r="X80" t="s">
        <v>17</v>
      </c>
    </row>
    <row r="81" spans="1:24" x14ac:dyDescent="0.35">
      <c r="A81" t="s">
        <v>112</v>
      </c>
      <c r="B81" s="27">
        <v>41219</v>
      </c>
      <c r="C81" t="s">
        <v>31</v>
      </c>
      <c r="D81">
        <v>2012</v>
      </c>
      <c r="F81">
        <v>2</v>
      </c>
      <c r="G81" s="27">
        <v>41045</v>
      </c>
      <c r="H81" t="s">
        <v>241</v>
      </c>
      <c r="I81" t="s">
        <v>46</v>
      </c>
      <c r="J81" t="s">
        <v>68</v>
      </c>
      <c r="L81" t="s">
        <v>16</v>
      </c>
      <c r="M81" s="16">
        <v>977</v>
      </c>
      <c r="N81">
        <v>327</v>
      </c>
      <c r="O81">
        <v>95</v>
      </c>
      <c r="P81">
        <v>1091</v>
      </c>
      <c r="Q81">
        <v>327.02</v>
      </c>
      <c r="R81">
        <v>87</v>
      </c>
      <c r="S81">
        <v>42.03</v>
      </c>
      <c r="T81">
        <v>13</v>
      </c>
      <c r="W81">
        <v>0.34</v>
      </c>
      <c r="X81" t="s">
        <v>17</v>
      </c>
    </row>
    <row r="82" spans="1:24" x14ac:dyDescent="0.35">
      <c r="A82" t="s">
        <v>120</v>
      </c>
      <c r="B82" s="27">
        <v>41231</v>
      </c>
      <c r="C82" t="s">
        <v>31</v>
      </c>
      <c r="D82">
        <v>2012</v>
      </c>
      <c r="F82">
        <v>3</v>
      </c>
      <c r="G82" s="27">
        <v>41072</v>
      </c>
      <c r="H82" t="s">
        <v>241</v>
      </c>
      <c r="I82" t="s">
        <v>46</v>
      </c>
      <c r="J82" t="s">
        <v>68</v>
      </c>
      <c r="L82" t="s">
        <v>16</v>
      </c>
      <c r="M82" s="16">
        <v>709</v>
      </c>
      <c r="N82">
        <v>248</v>
      </c>
      <c r="O82">
        <v>85</v>
      </c>
      <c r="P82">
        <v>894</v>
      </c>
      <c r="Q82">
        <v>267.94</v>
      </c>
      <c r="R82">
        <v>83</v>
      </c>
      <c r="S82">
        <v>40.700000000000003</v>
      </c>
      <c r="T82">
        <v>13</v>
      </c>
      <c r="W82">
        <v>0.33</v>
      </c>
      <c r="X82" t="s">
        <v>17</v>
      </c>
    </row>
    <row r="83" spans="1:24" x14ac:dyDescent="0.35">
      <c r="A83" t="s">
        <v>106</v>
      </c>
      <c r="B83" s="27">
        <v>41194</v>
      </c>
      <c r="C83" t="s">
        <v>31</v>
      </c>
      <c r="D83">
        <v>2012</v>
      </c>
      <c r="F83">
        <v>1</v>
      </c>
      <c r="G83" s="27">
        <v>41019</v>
      </c>
      <c r="H83" t="s">
        <v>234</v>
      </c>
      <c r="I83" t="s">
        <v>234</v>
      </c>
      <c r="J83" t="s">
        <v>60</v>
      </c>
      <c r="L83" t="s">
        <v>16</v>
      </c>
      <c r="M83" s="16">
        <v>1198</v>
      </c>
      <c r="N83">
        <v>335</v>
      </c>
      <c r="O83">
        <v>91</v>
      </c>
      <c r="P83">
        <v>1155</v>
      </c>
      <c r="Q83">
        <v>345.95</v>
      </c>
      <c r="R83">
        <v>96</v>
      </c>
      <c r="S83">
        <v>42.53</v>
      </c>
      <c r="T83">
        <v>13</v>
      </c>
      <c r="W83">
        <v>0.28000000000000003</v>
      </c>
      <c r="X83" t="s">
        <v>17</v>
      </c>
    </row>
    <row r="84" spans="1:24" x14ac:dyDescent="0.35">
      <c r="A84" t="s">
        <v>114</v>
      </c>
      <c r="B84" s="27">
        <v>41219</v>
      </c>
      <c r="C84" t="s">
        <v>31</v>
      </c>
      <c r="D84">
        <v>2012</v>
      </c>
      <c r="F84">
        <v>2</v>
      </c>
      <c r="G84" s="27">
        <v>41045</v>
      </c>
      <c r="H84" t="s">
        <v>234</v>
      </c>
      <c r="I84" t="s">
        <v>234</v>
      </c>
      <c r="J84" t="s">
        <v>60</v>
      </c>
      <c r="L84" t="s">
        <v>16</v>
      </c>
      <c r="M84" s="16">
        <v>1122</v>
      </c>
      <c r="N84">
        <v>359</v>
      </c>
      <c r="O84">
        <v>98</v>
      </c>
      <c r="P84">
        <v>1113</v>
      </c>
      <c r="Q84">
        <v>333.89</v>
      </c>
      <c r="R84">
        <v>99</v>
      </c>
      <c r="S84">
        <v>41.97</v>
      </c>
      <c r="T84">
        <v>13</v>
      </c>
      <c r="W84">
        <v>0.31</v>
      </c>
      <c r="X84" t="s">
        <v>17</v>
      </c>
    </row>
    <row r="85" spans="1:24" x14ac:dyDescent="0.35">
      <c r="A85" t="s">
        <v>122</v>
      </c>
      <c r="B85" s="27">
        <v>41231</v>
      </c>
      <c r="C85" t="s">
        <v>31</v>
      </c>
      <c r="D85">
        <v>2012</v>
      </c>
      <c r="F85">
        <v>3</v>
      </c>
      <c r="G85" s="27">
        <v>41072</v>
      </c>
      <c r="H85" t="s">
        <v>234</v>
      </c>
      <c r="I85" t="s">
        <v>234</v>
      </c>
      <c r="J85" t="s">
        <v>60</v>
      </c>
      <c r="L85" t="s">
        <v>16</v>
      </c>
      <c r="M85" s="16">
        <v>760</v>
      </c>
      <c r="N85">
        <v>228</v>
      </c>
      <c r="O85">
        <v>87</v>
      </c>
      <c r="P85">
        <v>902</v>
      </c>
      <c r="Q85">
        <v>270.47000000000003</v>
      </c>
      <c r="R85">
        <v>91</v>
      </c>
      <c r="S85">
        <v>40.97</v>
      </c>
      <c r="T85">
        <v>13</v>
      </c>
      <c r="W85">
        <v>0.34</v>
      </c>
      <c r="X85" t="s">
        <v>17</v>
      </c>
    </row>
    <row r="86" spans="1:24" x14ac:dyDescent="0.35">
      <c r="A86" t="s">
        <v>111</v>
      </c>
      <c r="B86" s="27">
        <v>41194</v>
      </c>
      <c r="C86" t="s">
        <v>31</v>
      </c>
      <c r="D86">
        <v>2012</v>
      </c>
      <c r="F86">
        <v>1</v>
      </c>
      <c r="G86" s="27">
        <v>41019</v>
      </c>
      <c r="H86" t="s">
        <v>242</v>
      </c>
      <c r="I86" t="s">
        <v>72</v>
      </c>
      <c r="J86" t="s">
        <v>72</v>
      </c>
      <c r="L86" t="s">
        <v>16</v>
      </c>
      <c r="M86" s="16">
        <v>1346</v>
      </c>
      <c r="N86">
        <v>377</v>
      </c>
      <c r="O86">
        <v>84</v>
      </c>
      <c r="P86">
        <v>1138</v>
      </c>
      <c r="Q86">
        <v>340.93</v>
      </c>
      <c r="R86">
        <v>95</v>
      </c>
      <c r="S86">
        <v>43.267000000000003</v>
      </c>
      <c r="T86">
        <v>13</v>
      </c>
      <c r="W86">
        <v>0.28000000000000003</v>
      </c>
      <c r="X86" t="s">
        <v>17</v>
      </c>
    </row>
    <row r="87" spans="1:24" x14ac:dyDescent="0.35">
      <c r="A87" t="s">
        <v>119</v>
      </c>
      <c r="B87" s="27">
        <v>41219</v>
      </c>
      <c r="C87" t="s">
        <v>31</v>
      </c>
      <c r="D87">
        <v>2012</v>
      </c>
      <c r="F87">
        <v>2</v>
      </c>
      <c r="G87" s="27">
        <v>41045</v>
      </c>
      <c r="H87" t="s">
        <v>242</v>
      </c>
      <c r="I87" t="s">
        <v>72</v>
      </c>
      <c r="J87" t="s">
        <v>72</v>
      </c>
      <c r="L87" t="s">
        <v>16</v>
      </c>
      <c r="M87" s="16">
        <v>1153</v>
      </c>
      <c r="N87">
        <v>346</v>
      </c>
      <c r="O87">
        <v>99</v>
      </c>
      <c r="P87">
        <v>1114</v>
      </c>
      <c r="Q87">
        <v>334.22</v>
      </c>
      <c r="R87">
        <v>99</v>
      </c>
      <c r="S87">
        <v>41.433</v>
      </c>
      <c r="T87">
        <v>13</v>
      </c>
      <c r="W87">
        <v>0.3</v>
      </c>
      <c r="X87" t="s">
        <v>17</v>
      </c>
    </row>
    <row r="88" spans="1:24" x14ac:dyDescent="0.35">
      <c r="A88" t="s">
        <v>127</v>
      </c>
      <c r="B88" s="27">
        <v>41231</v>
      </c>
      <c r="C88" t="s">
        <v>31</v>
      </c>
      <c r="D88">
        <v>2012</v>
      </c>
      <c r="F88">
        <v>3</v>
      </c>
      <c r="G88" s="27">
        <v>41072</v>
      </c>
      <c r="H88" t="s">
        <v>242</v>
      </c>
      <c r="I88" t="s">
        <v>72</v>
      </c>
      <c r="J88" t="s">
        <v>72</v>
      </c>
      <c r="L88" t="s">
        <v>16</v>
      </c>
      <c r="M88" s="16">
        <v>707</v>
      </c>
      <c r="N88">
        <v>212</v>
      </c>
      <c r="O88">
        <v>87</v>
      </c>
      <c r="P88">
        <v>902</v>
      </c>
      <c r="Q88">
        <v>270.61</v>
      </c>
      <c r="R88">
        <v>91</v>
      </c>
      <c r="S88">
        <v>40.767000000000003</v>
      </c>
      <c r="T88">
        <v>13</v>
      </c>
      <c r="W88">
        <v>0.3</v>
      </c>
      <c r="X88" t="s">
        <v>17</v>
      </c>
    </row>
    <row r="89" spans="1:24" x14ac:dyDescent="0.35">
      <c r="A89" t="s">
        <v>248</v>
      </c>
      <c r="B89" s="27">
        <v>41231</v>
      </c>
      <c r="C89" t="s">
        <v>31</v>
      </c>
      <c r="D89">
        <v>2012</v>
      </c>
      <c r="F89">
        <v>3</v>
      </c>
      <c r="G89" s="27">
        <v>41072</v>
      </c>
      <c r="H89" t="s">
        <v>243</v>
      </c>
      <c r="I89" t="s">
        <v>243</v>
      </c>
      <c r="J89" t="s">
        <v>247</v>
      </c>
      <c r="L89" t="s">
        <v>16</v>
      </c>
      <c r="M89" s="16">
        <v>872</v>
      </c>
      <c r="N89">
        <v>253</v>
      </c>
      <c r="O89">
        <v>87</v>
      </c>
      <c r="P89">
        <v>902</v>
      </c>
      <c r="Q89">
        <v>270.61</v>
      </c>
      <c r="R89">
        <v>91</v>
      </c>
      <c r="S89">
        <v>41.27</v>
      </c>
      <c r="T89">
        <v>13</v>
      </c>
      <c r="W89">
        <v>0.28999999999999998</v>
      </c>
      <c r="X89" t="s">
        <v>17</v>
      </c>
    </row>
    <row r="90" spans="1:24" x14ac:dyDescent="0.35">
      <c r="A90" t="s">
        <v>108</v>
      </c>
      <c r="B90" s="27">
        <v>41194</v>
      </c>
      <c r="C90" t="s">
        <v>31</v>
      </c>
      <c r="D90">
        <v>2012</v>
      </c>
      <c r="F90">
        <v>1</v>
      </c>
      <c r="G90" s="27">
        <v>41019</v>
      </c>
      <c r="H90" t="s">
        <v>236</v>
      </c>
      <c r="I90" t="s">
        <v>65</v>
      </c>
      <c r="J90" t="s">
        <v>65</v>
      </c>
      <c r="L90" t="s">
        <v>16</v>
      </c>
      <c r="M90" s="16">
        <v>1190</v>
      </c>
      <c r="N90">
        <v>345</v>
      </c>
      <c r="O90">
        <v>93</v>
      </c>
      <c r="P90">
        <v>1155</v>
      </c>
      <c r="Q90">
        <v>346.11</v>
      </c>
      <c r="R90">
        <v>96</v>
      </c>
      <c r="S90">
        <v>42</v>
      </c>
      <c r="T90">
        <v>13</v>
      </c>
      <c r="W90">
        <v>0.28999999999999998</v>
      </c>
      <c r="X90" t="s">
        <v>17</v>
      </c>
    </row>
    <row r="91" spans="1:24" x14ac:dyDescent="0.35">
      <c r="A91" t="s">
        <v>116</v>
      </c>
      <c r="B91" s="27">
        <v>41219</v>
      </c>
      <c r="C91" t="s">
        <v>31</v>
      </c>
      <c r="D91">
        <v>2012</v>
      </c>
      <c r="F91">
        <v>2</v>
      </c>
      <c r="G91" s="27">
        <v>41045</v>
      </c>
      <c r="H91" t="s">
        <v>236</v>
      </c>
      <c r="I91" t="s">
        <v>65</v>
      </c>
      <c r="J91" t="s">
        <v>65</v>
      </c>
      <c r="L91" t="s">
        <v>16</v>
      </c>
      <c r="M91" s="16">
        <v>1089</v>
      </c>
      <c r="N91">
        <v>381</v>
      </c>
      <c r="O91">
        <v>99</v>
      </c>
      <c r="P91">
        <v>1120</v>
      </c>
      <c r="Q91">
        <v>335.96</v>
      </c>
      <c r="R91">
        <v>101</v>
      </c>
      <c r="S91">
        <v>42.17</v>
      </c>
      <c r="T91">
        <v>13</v>
      </c>
      <c r="W91">
        <v>0.35</v>
      </c>
      <c r="X91" t="s">
        <v>17</v>
      </c>
    </row>
    <row r="92" spans="1:24" x14ac:dyDescent="0.35">
      <c r="A92" t="s">
        <v>78</v>
      </c>
      <c r="B92" s="27">
        <v>39378</v>
      </c>
      <c r="C92" t="s">
        <v>23</v>
      </c>
      <c r="D92">
        <v>2007</v>
      </c>
      <c r="E92">
        <v>203</v>
      </c>
      <c r="F92">
        <v>1</v>
      </c>
      <c r="G92" s="27">
        <v>39176</v>
      </c>
      <c r="H92" t="s">
        <v>225</v>
      </c>
      <c r="I92" t="s">
        <v>14</v>
      </c>
      <c r="J92" t="s">
        <v>14</v>
      </c>
      <c r="L92" t="s">
        <v>24</v>
      </c>
      <c r="M92" s="16">
        <v>961.9</v>
      </c>
      <c r="N92">
        <v>74.599999999999994</v>
      </c>
      <c r="O92">
        <v>122</v>
      </c>
      <c r="P92">
        <v>1075</v>
      </c>
      <c r="Q92">
        <v>320.38</v>
      </c>
      <c r="R92">
        <v>109</v>
      </c>
      <c r="S92">
        <v>33.299999999999997</v>
      </c>
      <c r="T92">
        <v>13</v>
      </c>
      <c r="U92">
        <v>7.4</v>
      </c>
      <c r="W92">
        <v>0.1</v>
      </c>
      <c r="X92" t="s">
        <v>17</v>
      </c>
    </row>
    <row r="93" spans="1:24" x14ac:dyDescent="0.35">
      <c r="A93" t="s">
        <v>89</v>
      </c>
      <c r="B93" s="27">
        <v>39378</v>
      </c>
      <c r="C93" t="s">
        <v>23</v>
      </c>
      <c r="D93">
        <v>2007</v>
      </c>
      <c r="E93">
        <v>203</v>
      </c>
      <c r="F93">
        <v>1</v>
      </c>
      <c r="G93" s="27">
        <v>39176</v>
      </c>
      <c r="H93" t="s">
        <v>226</v>
      </c>
      <c r="I93" t="s">
        <v>43</v>
      </c>
      <c r="J93" t="s">
        <v>43</v>
      </c>
      <c r="L93" t="s">
        <v>24</v>
      </c>
      <c r="M93" s="16">
        <v>892.71</v>
      </c>
      <c r="N93">
        <v>140.6</v>
      </c>
      <c r="O93">
        <v>128</v>
      </c>
      <c r="P93">
        <v>1095</v>
      </c>
      <c r="Q93">
        <v>258.83</v>
      </c>
      <c r="R93">
        <v>120</v>
      </c>
      <c r="S93">
        <v>34.64</v>
      </c>
      <c r="T93">
        <v>13</v>
      </c>
      <c r="U93">
        <v>32.38764055</v>
      </c>
      <c r="V93">
        <v>78</v>
      </c>
      <c r="W93">
        <v>0.16</v>
      </c>
    </row>
    <row r="94" spans="1:24" x14ac:dyDescent="0.35">
      <c r="A94" t="s">
        <v>90</v>
      </c>
      <c r="B94" s="27">
        <v>39380</v>
      </c>
      <c r="C94" t="s">
        <v>23</v>
      </c>
      <c r="D94">
        <v>2007</v>
      </c>
      <c r="E94">
        <v>205</v>
      </c>
      <c r="F94">
        <v>1</v>
      </c>
      <c r="G94" s="27">
        <v>39176</v>
      </c>
      <c r="H94" t="s">
        <v>227</v>
      </c>
      <c r="I94" t="s">
        <v>44</v>
      </c>
      <c r="J94" t="s">
        <v>44</v>
      </c>
      <c r="L94" t="s">
        <v>24</v>
      </c>
      <c r="M94" s="16">
        <v>845.34</v>
      </c>
      <c r="N94">
        <v>78.2</v>
      </c>
      <c r="O94">
        <v>123</v>
      </c>
      <c r="P94">
        <v>1078</v>
      </c>
      <c r="Q94">
        <v>321.07</v>
      </c>
      <c r="R94">
        <v>110</v>
      </c>
      <c r="S94">
        <v>37.01</v>
      </c>
      <c r="T94">
        <v>13</v>
      </c>
      <c r="U94">
        <v>3.7939698489999998</v>
      </c>
      <c r="V94" t="s">
        <v>25</v>
      </c>
      <c r="W94">
        <v>0.09</v>
      </c>
    </row>
    <row r="95" spans="1:24" x14ac:dyDescent="0.35">
      <c r="A95" t="s">
        <v>79</v>
      </c>
      <c r="B95" s="27">
        <v>39378</v>
      </c>
      <c r="C95" t="s">
        <v>23</v>
      </c>
      <c r="D95">
        <v>2007</v>
      </c>
      <c r="E95">
        <v>189</v>
      </c>
      <c r="F95">
        <v>2</v>
      </c>
      <c r="G95" s="27">
        <v>39190</v>
      </c>
      <c r="H95" t="s">
        <v>225</v>
      </c>
      <c r="I95" t="s">
        <v>14</v>
      </c>
      <c r="J95" t="s">
        <v>14</v>
      </c>
      <c r="L95" t="s">
        <v>24</v>
      </c>
      <c r="M95" s="16">
        <v>851.7</v>
      </c>
      <c r="N95">
        <v>120.6</v>
      </c>
      <c r="O95">
        <v>116</v>
      </c>
      <c r="P95">
        <v>1085</v>
      </c>
      <c r="Q95">
        <v>320.37</v>
      </c>
      <c r="R95">
        <v>115</v>
      </c>
      <c r="S95">
        <v>35.299999999999997</v>
      </c>
      <c r="T95">
        <v>13</v>
      </c>
      <c r="U95">
        <v>40</v>
      </c>
      <c r="V95">
        <v>115.9</v>
      </c>
      <c r="W95">
        <v>0.1</v>
      </c>
    </row>
    <row r="96" spans="1:24" x14ac:dyDescent="0.35">
      <c r="A96" t="s">
        <v>91</v>
      </c>
      <c r="B96" s="27">
        <v>39385</v>
      </c>
      <c r="C96" t="s">
        <v>23</v>
      </c>
      <c r="D96">
        <v>2007</v>
      </c>
      <c r="E96">
        <v>196</v>
      </c>
      <c r="F96">
        <v>2</v>
      </c>
      <c r="G96" s="27">
        <v>39190</v>
      </c>
      <c r="H96" t="s">
        <v>226</v>
      </c>
      <c r="I96" t="s">
        <v>43</v>
      </c>
      <c r="J96" t="s">
        <v>43</v>
      </c>
      <c r="L96" t="s">
        <v>24</v>
      </c>
      <c r="M96" s="16">
        <v>711.4</v>
      </c>
      <c r="N96">
        <v>113</v>
      </c>
      <c r="O96">
        <v>122</v>
      </c>
      <c r="P96">
        <v>1083</v>
      </c>
      <c r="Q96">
        <v>272.43</v>
      </c>
      <c r="R96">
        <v>121</v>
      </c>
      <c r="S96">
        <v>33.74</v>
      </c>
      <c r="T96">
        <v>13</v>
      </c>
      <c r="U96">
        <v>8.3946716919999993</v>
      </c>
      <c r="V96">
        <v>59</v>
      </c>
      <c r="W96">
        <v>0.16</v>
      </c>
    </row>
    <row r="97" spans="1:31" x14ac:dyDescent="0.35">
      <c r="A97" t="s">
        <v>92</v>
      </c>
      <c r="B97" s="27">
        <v>39378</v>
      </c>
      <c r="C97" t="s">
        <v>23</v>
      </c>
      <c r="D97">
        <v>2007</v>
      </c>
      <c r="E97">
        <v>189</v>
      </c>
      <c r="F97">
        <v>2</v>
      </c>
      <c r="G97" s="27">
        <v>39190</v>
      </c>
      <c r="H97" t="s">
        <v>227</v>
      </c>
      <c r="I97" t="s">
        <v>44</v>
      </c>
      <c r="J97" t="s">
        <v>44</v>
      </c>
      <c r="L97" t="s">
        <v>24</v>
      </c>
      <c r="M97" s="16">
        <v>822.04</v>
      </c>
      <c r="N97">
        <v>123.3</v>
      </c>
      <c r="O97">
        <v>111</v>
      </c>
      <c r="P97">
        <v>1085</v>
      </c>
      <c r="Q97">
        <v>320.31</v>
      </c>
      <c r="R97">
        <v>115</v>
      </c>
      <c r="S97">
        <v>38.93</v>
      </c>
      <c r="T97">
        <v>13</v>
      </c>
      <c r="U97">
        <v>34.869650919999998</v>
      </c>
      <c r="V97">
        <v>124</v>
      </c>
      <c r="W97">
        <v>0.15</v>
      </c>
    </row>
    <row r="98" spans="1:31" x14ac:dyDescent="0.35">
      <c r="A98" t="s">
        <v>80</v>
      </c>
      <c r="B98" s="27">
        <v>39378</v>
      </c>
      <c r="C98" t="s">
        <v>23</v>
      </c>
      <c r="D98">
        <v>2007</v>
      </c>
      <c r="E98">
        <v>174</v>
      </c>
      <c r="F98">
        <v>3</v>
      </c>
      <c r="G98" s="27">
        <v>39205</v>
      </c>
      <c r="H98" t="s">
        <v>225</v>
      </c>
      <c r="I98" t="s">
        <v>14</v>
      </c>
      <c r="J98" t="s">
        <v>14</v>
      </c>
      <c r="L98" t="s">
        <v>24</v>
      </c>
      <c r="M98" s="16">
        <v>802.9</v>
      </c>
      <c r="N98">
        <v>168.8</v>
      </c>
      <c r="O98">
        <v>114</v>
      </c>
      <c r="P98">
        <v>942</v>
      </c>
      <c r="Q98">
        <v>280.70999999999998</v>
      </c>
      <c r="R98">
        <v>115</v>
      </c>
      <c r="S98">
        <v>35.5</v>
      </c>
      <c r="T98">
        <v>13</v>
      </c>
      <c r="U98">
        <v>22.3</v>
      </c>
      <c r="V98">
        <v>123.1</v>
      </c>
      <c r="W98">
        <v>0.2</v>
      </c>
    </row>
    <row r="99" spans="1:31" x14ac:dyDescent="0.35">
      <c r="A99" t="s">
        <v>93</v>
      </c>
      <c r="B99" s="27">
        <v>39385</v>
      </c>
      <c r="C99" t="s">
        <v>23</v>
      </c>
      <c r="D99">
        <v>2007</v>
      </c>
      <c r="E99">
        <v>181</v>
      </c>
      <c r="F99">
        <v>3</v>
      </c>
      <c r="G99" s="27">
        <v>39205</v>
      </c>
      <c r="H99" t="s">
        <v>226</v>
      </c>
      <c r="I99" t="s">
        <v>43</v>
      </c>
      <c r="J99" t="s">
        <v>43</v>
      </c>
      <c r="L99" t="s">
        <v>24</v>
      </c>
      <c r="M99" s="16">
        <v>693.33</v>
      </c>
      <c r="N99">
        <v>133.1</v>
      </c>
      <c r="O99">
        <v>119</v>
      </c>
      <c r="P99">
        <v>898</v>
      </c>
      <c r="Q99">
        <v>239.46</v>
      </c>
      <c r="R99">
        <v>117</v>
      </c>
      <c r="S99">
        <v>35.17</v>
      </c>
      <c r="T99">
        <v>13</v>
      </c>
      <c r="U99">
        <v>30.685820830000001</v>
      </c>
      <c r="V99">
        <v>71</v>
      </c>
      <c r="W99">
        <v>0.19</v>
      </c>
    </row>
    <row r="100" spans="1:31" x14ac:dyDescent="0.35">
      <c r="A100" t="s">
        <v>94</v>
      </c>
      <c r="B100" s="27">
        <v>39385</v>
      </c>
      <c r="C100" t="s">
        <v>23</v>
      </c>
      <c r="D100">
        <v>2007</v>
      </c>
      <c r="E100">
        <v>181</v>
      </c>
      <c r="F100">
        <v>3</v>
      </c>
      <c r="G100" s="27">
        <v>39205</v>
      </c>
      <c r="H100" t="s">
        <v>227</v>
      </c>
      <c r="I100" t="s">
        <v>44</v>
      </c>
      <c r="J100" t="s">
        <v>44</v>
      </c>
      <c r="L100" t="s">
        <v>24</v>
      </c>
      <c r="M100" s="16">
        <v>737.3</v>
      </c>
      <c r="N100">
        <v>94.3</v>
      </c>
      <c r="O100">
        <v>116</v>
      </c>
      <c r="P100">
        <v>942</v>
      </c>
      <c r="Q100">
        <v>280.81</v>
      </c>
      <c r="R100">
        <v>114</v>
      </c>
      <c r="S100">
        <v>37.659999999999997</v>
      </c>
      <c r="T100">
        <v>13</v>
      </c>
      <c r="U100">
        <v>23.858711920000001</v>
      </c>
      <c r="V100">
        <v>77</v>
      </c>
      <c r="W100">
        <v>0.13</v>
      </c>
    </row>
    <row r="101" spans="1:31" x14ac:dyDescent="0.35">
      <c r="A101" t="s">
        <v>211</v>
      </c>
      <c r="B101" s="27">
        <v>40086</v>
      </c>
      <c r="C101" t="s">
        <v>22</v>
      </c>
      <c r="D101">
        <v>2009</v>
      </c>
      <c r="E101">
        <v>163</v>
      </c>
      <c r="F101">
        <v>1</v>
      </c>
      <c r="G101" s="27">
        <v>39924</v>
      </c>
      <c r="H101" t="s">
        <v>46</v>
      </c>
      <c r="I101" t="s">
        <v>52</v>
      </c>
      <c r="J101" t="s">
        <v>66</v>
      </c>
      <c r="L101" t="s">
        <v>16</v>
      </c>
      <c r="M101" s="16">
        <v>742</v>
      </c>
      <c r="N101">
        <v>141</v>
      </c>
      <c r="O101">
        <v>71</v>
      </c>
      <c r="P101">
        <v>603</v>
      </c>
      <c r="Q101">
        <v>178.84</v>
      </c>
      <c r="R101">
        <v>74</v>
      </c>
      <c r="T101">
        <v>13</v>
      </c>
    </row>
    <row r="102" spans="1:31" x14ac:dyDescent="0.35">
      <c r="A102" t="s">
        <v>206</v>
      </c>
      <c r="B102" s="27">
        <v>40086</v>
      </c>
      <c r="C102" t="s">
        <v>22</v>
      </c>
      <c r="D102">
        <v>2009</v>
      </c>
      <c r="E102">
        <v>163</v>
      </c>
      <c r="F102">
        <v>1</v>
      </c>
      <c r="G102" s="27">
        <v>39924</v>
      </c>
      <c r="H102" t="s">
        <v>235</v>
      </c>
      <c r="I102" t="s">
        <v>63</v>
      </c>
      <c r="J102" t="s">
        <v>64</v>
      </c>
      <c r="L102" t="s">
        <v>16</v>
      </c>
      <c r="M102" s="16">
        <v>963</v>
      </c>
      <c r="N102">
        <v>77</v>
      </c>
      <c r="O102">
        <v>78</v>
      </c>
      <c r="P102">
        <v>611</v>
      </c>
      <c r="Q102">
        <v>182.97</v>
      </c>
      <c r="R102">
        <v>77</v>
      </c>
      <c r="T102">
        <v>13</v>
      </c>
    </row>
    <row r="103" spans="1:31" x14ac:dyDescent="0.35">
      <c r="A103" s="29" t="s">
        <v>213</v>
      </c>
      <c r="B103" s="27">
        <v>40104</v>
      </c>
      <c r="C103" t="s">
        <v>22</v>
      </c>
      <c r="D103">
        <v>2009</v>
      </c>
      <c r="E103">
        <v>176</v>
      </c>
      <c r="F103">
        <v>2</v>
      </c>
      <c r="G103" s="27">
        <v>39951</v>
      </c>
      <c r="H103" s="29" t="s">
        <v>235</v>
      </c>
      <c r="I103" s="29" t="s">
        <v>63</v>
      </c>
      <c r="J103" t="s">
        <v>64</v>
      </c>
      <c r="L103" t="s">
        <v>16</v>
      </c>
      <c r="M103" s="16">
        <v>476</v>
      </c>
      <c r="N103">
        <v>81</v>
      </c>
      <c r="O103">
        <v>89</v>
      </c>
      <c r="P103">
        <v>518</v>
      </c>
      <c r="Q103">
        <v>155.15</v>
      </c>
      <c r="R103">
        <v>83</v>
      </c>
      <c r="T103">
        <v>13</v>
      </c>
    </row>
    <row r="104" spans="1:31" x14ac:dyDescent="0.35">
      <c r="A104" t="s">
        <v>250</v>
      </c>
      <c r="B104" s="27">
        <v>40109</v>
      </c>
      <c r="C104" t="s">
        <v>22</v>
      </c>
      <c r="D104">
        <v>2009</v>
      </c>
      <c r="E104">
        <v>159</v>
      </c>
      <c r="F104">
        <v>2</v>
      </c>
      <c r="G104" s="27">
        <v>39951</v>
      </c>
      <c r="H104" t="s">
        <v>62</v>
      </c>
      <c r="I104" t="s">
        <v>63</v>
      </c>
      <c r="J104" t="s">
        <v>249</v>
      </c>
      <c r="L104" t="s">
        <v>16</v>
      </c>
      <c r="M104" s="16">
        <v>575</v>
      </c>
      <c r="N104">
        <v>69</v>
      </c>
      <c r="O104">
        <v>94</v>
      </c>
      <c r="P104">
        <v>608</v>
      </c>
      <c r="Q104">
        <v>179.44</v>
      </c>
      <c r="R104">
        <v>93</v>
      </c>
      <c r="T104">
        <v>13</v>
      </c>
    </row>
    <row r="105" spans="1:31" x14ac:dyDescent="0.35">
      <c r="A105" t="s">
        <v>216</v>
      </c>
      <c r="B105" s="27">
        <v>40112</v>
      </c>
      <c r="C105" t="s">
        <v>22</v>
      </c>
      <c r="D105">
        <v>2009</v>
      </c>
      <c r="E105">
        <v>162</v>
      </c>
      <c r="F105">
        <v>2</v>
      </c>
      <c r="G105" s="27">
        <v>39951</v>
      </c>
      <c r="H105" t="s">
        <v>236</v>
      </c>
      <c r="I105" t="s">
        <v>65</v>
      </c>
      <c r="J105" t="s">
        <v>65</v>
      </c>
      <c r="L105" t="s">
        <v>16</v>
      </c>
      <c r="M105" s="16">
        <v>600</v>
      </c>
      <c r="N105">
        <v>48</v>
      </c>
      <c r="O105">
        <v>94</v>
      </c>
      <c r="P105">
        <v>577</v>
      </c>
      <c r="Q105">
        <v>145.37</v>
      </c>
      <c r="R105">
        <v>93</v>
      </c>
      <c r="T105">
        <v>13</v>
      </c>
    </row>
    <row r="106" spans="1:31" x14ac:dyDescent="0.35">
      <c r="A106" t="s">
        <v>209</v>
      </c>
      <c r="B106" s="27">
        <v>40090</v>
      </c>
      <c r="C106" t="s">
        <v>22</v>
      </c>
      <c r="D106">
        <v>2009</v>
      </c>
      <c r="E106">
        <v>167</v>
      </c>
      <c r="F106">
        <v>1</v>
      </c>
      <c r="G106" s="27">
        <v>39924</v>
      </c>
      <c r="H106" t="s">
        <v>237</v>
      </c>
      <c r="I106" t="s">
        <v>65</v>
      </c>
      <c r="J106" t="s">
        <v>65</v>
      </c>
      <c r="L106" t="s">
        <v>16</v>
      </c>
      <c r="M106" s="16">
        <v>809</v>
      </c>
      <c r="N106">
        <v>89</v>
      </c>
      <c r="O106">
        <v>81</v>
      </c>
      <c r="P106">
        <v>621</v>
      </c>
      <c r="Q106">
        <v>185.47</v>
      </c>
      <c r="R106">
        <v>80</v>
      </c>
      <c r="T106">
        <v>13</v>
      </c>
    </row>
    <row r="107" spans="1:31" x14ac:dyDescent="0.35">
      <c r="A107" t="s">
        <v>81</v>
      </c>
      <c r="B107" s="27">
        <v>40127</v>
      </c>
      <c r="C107" t="s">
        <v>27</v>
      </c>
      <c r="D107">
        <v>2009</v>
      </c>
      <c r="E107">
        <v>209</v>
      </c>
      <c r="F107">
        <v>1</v>
      </c>
      <c r="G107" s="27">
        <v>39919</v>
      </c>
      <c r="H107" t="s">
        <v>229</v>
      </c>
      <c r="I107" t="s">
        <v>26</v>
      </c>
      <c r="J107" t="s">
        <v>26</v>
      </c>
      <c r="L107" t="s">
        <v>28</v>
      </c>
      <c r="M107" s="16">
        <v>1267</v>
      </c>
      <c r="N107">
        <v>319</v>
      </c>
      <c r="O107">
        <v>124</v>
      </c>
      <c r="P107">
        <v>1184</v>
      </c>
      <c r="Q107">
        <v>354.4</v>
      </c>
      <c r="R107">
        <v>125</v>
      </c>
      <c r="S107">
        <v>46.9</v>
      </c>
      <c r="T107">
        <v>13</v>
      </c>
      <c r="W107">
        <v>0.3</v>
      </c>
      <c r="X107" t="s">
        <v>17</v>
      </c>
      <c r="Y107">
        <v>56.8</v>
      </c>
      <c r="Z107">
        <v>0</v>
      </c>
      <c r="AA107">
        <v>94.8</v>
      </c>
      <c r="AD107">
        <v>0.1</v>
      </c>
      <c r="AE107">
        <v>0.2</v>
      </c>
    </row>
    <row r="108" spans="1:31" x14ac:dyDescent="0.35">
      <c r="A108" t="s">
        <v>95</v>
      </c>
      <c r="B108" s="27">
        <v>40127</v>
      </c>
      <c r="C108" t="s">
        <v>27</v>
      </c>
      <c r="D108">
        <v>2009</v>
      </c>
      <c r="E108">
        <v>209</v>
      </c>
      <c r="F108">
        <v>1</v>
      </c>
      <c r="G108" s="27">
        <v>39919</v>
      </c>
      <c r="H108" t="s">
        <v>238</v>
      </c>
      <c r="I108" t="s">
        <v>14</v>
      </c>
      <c r="J108" t="s">
        <v>14</v>
      </c>
      <c r="L108" t="s">
        <v>28</v>
      </c>
      <c r="M108" s="16">
        <v>1134.8</v>
      </c>
      <c r="N108">
        <v>368.6</v>
      </c>
      <c r="O108">
        <v>115</v>
      </c>
      <c r="P108">
        <v>1219</v>
      </c>
      <c r="Q108">
        <v>358.89</v>
      </c>
      <c r="R108">
        <v>114</v>
      </c>
      <c r="S108">
        <v>47.7</v>
      </c>
      <c r="T108">
        <v>13</v>
      </c>
      <c r="W108">
        <v>0.33</v>
      </c>
      <c r="Y108">
        <v>60.4</v>
      </c>
      <c r="AA108">
        <v>766.2</v>
      </c>
      <c r="AD108">
        <v>0.05</v>
      </c>
      <c r="AE108">
        <v>0.13</v>
      </c>
    </row>
    <row r="109" spans="1:31" x14ac:dyDescent="0.35">
      <c r="A109" t="s">
        <v>97</v>
      </c>
      <c r="B109" s="27">
        <v>40127</v>
      </c>
      <c r="C109" t="s">
        <v>27</v>
      </c>
      <c r="D109">
        <v>2009</v>
      </c>
      <c r="E109">
        <v>209</v>
      </c>
      <c r="F109">
        <v>1</v>
      </c>
      <c r="G109" s="27">
        <v>39919</v>
      </c>
      <c r="H109" t="s">
        <v>239</v>
      </c>
      <c r="I109" t="s">
        <v>65</v>
      </c>
      <c r="J109" t="s">
        <v>65</v>
      </c>
      <c r="L109" t="s">
        <v>28</v>
      </c>
      <c r="M109" s="16">
        <v>1103</v>
      </c>
      <c r="N109">
        <v>321.10000000000002</v>
      </c>
      <c r="O109">
        <v>117</v>
      </c>
      <c r="P109">
        <v>1186</v>
      </c>
      <c r="Q109">
        <v>354.97</v>
      </c>
      <c r="R109">
        <v>120</v>
      </c>
      <c r="S109">
        <v>44.2</v>
      </c>
      <c r="T109">
        <v>13</v>
      </c>
      <c r="W109">
        <v>0.28999999999999998</v>
      </c>
      <c r="Y109">
        <v>55.9</v>
      </c>
      <c r="AA109">
        <v>781.8</v>
      </c>
      <c r="AD109">
        <v>0.05</v>
      </c>
      <c r="AE109">
        <v>0.12</v>
      </c>
    </row>
    <row r="110" spans="1:31" x14ac:dyDescent="0.35">
      <c r="A110" t="s">
        <v>96</v>
      </c>
      <c r="B110" s="27">
        <v>40127</v>
      </c>
      <c r="C110" t="s">
        <v>27</v>
      </c>
      <c r="D110">
        <v>2009</v>
      </c>
      <c r="E110">
        <v>196</v>
      </c>
      <c r="F110">
        <v>2</v>
      </c>
      <c r="G110" s="27">
        <v>39932</v>
      </c>
      <c r="H110" t="s">
        <v>238</v>
      </c>
      <c r="I110" t="s">
        <v>14</v>
      </c>
      <c r="J110" t="s">
        <v>14</v>
      </c>
      <c r="L110" t="s">
        <v>28</v>
      </c>
      <c r="M110" s="16">
        <v>1091.7</v>
      </c>
      <c r="N110">
        <v>344.7</v>
      </c>
      <c r="O110">
        <v>119</v>
      </c>
      <c r="P110">
        <v>1241</v>
      </c>
      <c r="Q110">
        <v>368.56</v>
      </c>
      <c r="R110">
        <v>116</v>
      </c>
      <c r="S110">
        <v>46.7</v>
      </c>
      <c r="T110">
        <v>13</v>
      </c>
      <c r="W110">
        <v>0.32</v>
      </c>
      <c r="Y110">
        <v>63.1</v>
      </c>
      <c r="AA110">
        <v>747</v>
      </c>
      <c r="AD110">
        <v>0.06</v>
      </c>
      <c r="AE110">
        <v>0.12</v>
      </c>
    </row>
    <row r="111" spans="1:31" x14ac:dyDescent="0.35">
      <c r="A111" t="s">
        <v>98</v>
      </c>
      <c r="B111" s="27">
        <v>40127</v>
      </c>
      <c r="C111" t="s">
        <v>27</v>
      </c>
      <c r="D111">
        <v>2009</v>
      </c>
      <c r="E111">
        <v>196</v>
      </c>
      <c r="F111">
        <v>2</v>
      </c>
      <c r="G111" s="27">
        <v>39932</v>
      </c>
      <c r="H111" t="s">
        <v>239</v>
      </c>
      <c r="I111" t="s">
        <v>65</v>
      </c>
      <c r="J111" t="s">
        <v>65</v>
      </c>
      <c r="L111" t="s">
        <v>28</v>
      </c>
      <c r="M111" s="16">
        <v>1184.8</v>
      </c>
      <c r="N111">
        <v>349.7</v>
      </c>
      <c r="O111">
        <v>121</v>
      </c>
      <c r="P111">
        <v>1217</v>
      </c>
      <c r="Q111">
        <v>363.92</v>
      </c>
      <c r="R111">
        <v>119</v>
      </c>
      <c r="S111">
        <v>47.5</v>
      </c>
      <c r="T111">
        <v>13</v>
      </c>
      <c r="W111">
        <v>0.3</v>
      </c>
      <c r="Y111">
        <v>53.2</v>
      </c>
      <c r="AA111">
        <v>835.1</v>
      </c>
      <c r="AD111">
        <v>0.05</v>
      </c>
      <c r="AE111">
        <v>0.15</v>
      </c>
    </row>
    <row r="112" spans="1:31" x14ac:dyDescent="0.35">
      <c r="A112" t="s">
        <v>81</v>
      </c>
      <c r="B112" s="27">
        <v>40127</v>
      </c>
      <c r="C112" t="s">
        <v>27</v>
      </c>
      <c r="D112">
        <v>2009</v>
      </c>
      <c r="E112">
        <v>209</v>
      </c>
      <c r="F112">
        <v>2</v>
      </c>
      <c r="G112" s="27">
        <v>39932</v>
      </c>
      <c r="H112" t="s">
        <v>229</v>
      </c>
      <c r="I112" t="s">
        <v>26</v>
      </c>
      <c r="J112" t="s">
        <v>26</v>
      </c>
      <c r="L112" t="s">
        <v>28</v>
      </c>
      <c r="M112" s="16">
        <v>1121</v>
      </c>
      <c r="N112">
        <v>283</v>
      </c>
      <c r="O112">
        <v>128</v>
      </c>
      <c r="P112">
        <v>1209</v>
      </c>
      <c r="Q112">
        <v>361.72</v>
      </c>
      <c r="R112">
        <v>124</v>
      </c>
      <c r="T112">
        <v>13</v>
      </c>
    </row>
    <row r="113" spans="1:29" x14ac:dyDescent="0.35">
      <c r="A113" t="s">
        <v>208</v>
      </c>
      <c r="B113" s="27">
        <v>41199</v>
      </c>
      <c r="C113" t="s">
        <v>22</v>
      </c>
      <c r="D113">
        <v>2012</v>
      </c>
      <c r="E113">
        <v>188</v>
      </c>
      <c r="F113">
        <v>1</v>
      </c>
      <c r="G113" s="27">
        <v>41012</v>
      </c>
      <c r="H113" t="s">
        <v>225</v>
      </c>
      <c r="I113" t="s">
        <v>14</v>
      </c>
      <c r="J113" t="s">
        <v>14</v>
      </c>
      <c r="L113" t="s">
        <v>16</v>
      </c>
      <c r="M113" s="16">
        <v>687.4</v>
      </c>
      <c r="N113">
        <v>161</v>
      </c>
      <c r="O113">
        <v>105</v>
      </c>
      <c r="P113">
        <v>910</v>
      </c>
      <c r="Q113">
        <v>271.45999999999998</v>
      </c>
      <c r="R113">
        <v>97</v>
      </c>
      <c r="T113">
        <v>13</v>
      </c>
      <c r="W113">
        <v>0.2</v>
      </c>
      <c r="X113" t="s">
        <v>17</v>
      </c>
      <c r="AC113">
        <v>41.8</v>
      </c>
    </row>
    <row r="114" spans="1:29" x14ac:dyDescent="0.35">
      <c r="A114" t="s">
        <v>215</v>
      </c>
      <c r="B114" s="27">
        <v>41209</v>
      </c>
      <c r="C114" t="s">
        <v>22</v>
      </c>
      <c r="D114">
        <v>2012</v>
      </c>
      <c r="E114">
        <v>185</v>
      </c>
      <c r="F114">
        <v>2</v>
      </c>
      <c r="G114" s="27">
        <v>41025</v>
      </c>
      <c r="H114" t="s">
        <v>225</v>
      </c>
      <c r="I114" t="s">
        <v>14</v>
      </c>
      <c r="J114" t="s">
        <v>14</v>
      </c>
      <c r="L114" t="s">
        <v>16</v>
      </c>
      <c r="M114" s="16">
        <v>551.5</v>
      </c>
      <c r="N114">
        <v>128.6</v>
      </c>
      <c r="O114">
        <v>102</v>
      </c>
      <c r="P114">
        <v>701</v>
      </c>
      <c r="Q114">
        <v>209.65</v>
      </c>
      <c r="R114">
        <v>100</v>
      </c>
      <c r="T114">
        <v>13</v>
      </c>
      <c r="W114">
        <v>0.2</v>
      </c>
      <c r="X114" t="s">
        <v>17</v>
      </c>
      <c r="AC114">
        <v>42</v>
      </c>
    </row>
    <row r="115" spans="1:29" x14ac:dyDescent="0.35">
      <c r="A115" t="s">
        <v>221</v>
      </c>
      <c r="B115" s="27">
        <v>41221</v>
      </c>
      <c r="C115" t="s">
        <v>22</v>
      </c>
      <c r="D115">
        <v>2012</v>
      </c>
      <c r="E115">
        <v>179</v>
      </c>
      <c r="F115">
        <v>3</v>
      </c>
      <c r="G115" s="27">
        <v>41043</v>
      </c>
      <c r="H115" t="s">
        <v>225</v>
      </c>
      <c r="I115" t="s">
        <v>14</v>
      </c>
      <c r="J115" t="s">
        <v>14</v>
      </c>
      <c r="L115" t="s">
        <v>16</v>
      </c>
      <c r="M115" s="16">
        <v>456.3</v>
      </c>
      <c r="N115">
        <v>114.4</v>
      </c>
      <c r="O115">
        <v>96</v>
      </c>
      <c r="P115">
        <v>645</v>
      </c>
      <c r="Q115">
        <v>192.91</v>
      </c>
      <c r="R115">
        <v>99</v>
      </c>
      <c r="T115">
        <v>13</v>
      </c>
      <c r="W115">
        <v>0.3</v>
      </c>
      <c r="X115" t="s">
        <v>17</v>
      </c>
      <c r="AC115">
        <v>41.7</v>
      </c>
    </row>
    <row r="116" spans="1:29" x14ac:dyDescent="0.35">
      <c r="A116" t="s">
        <v>212</v>
      </c>
      <c r="B116" s="27">
        <v>41201</v>
      </c>
      <c r="C116" t="s">
        <v>22</v>
      </c>
      <c r="D116">
        <v>2012</v>
      </c>
      <c r="E116">
        <v>177</v>
      </c>
      <c r="F116">
        <v>2</v>
      </c>
      <c r="G116" s="27">
        <v>41025</v>
      </c>
      <c r="H116" t="s">
        <v>235</v>
      </c>
      <c r="I116" t="s">
        <v>52</v>
      </c>
      <c r="J116" t="s">
        <v>59</v>
      </c>
      <c r="L116" t="s">
        <v>16</v>
      </c>
      <c r="M116" s="16">
        <v>534</v>
      </c>
      <c r="N116">
        <v>99.2</v>
      </c>
      <c r="O116">
        <v>94</v>
      </c>
      <c r="P116">
        <v>621</v>
      </c>
      <c r="Q116">
        <v>185.76</v>
      </c>
      <c r="R116">
        <v>86</v>
      </c>
      <c r="T116">
        <v>13</v>
      </c>
    </row>
    <row r="117" spans="1:29" x14ac:dyDescent="0.35">
      <c r="A117" t="s">
        <v>219</v>
      </c>
      <c r="B117" s="27">
        <v>41213</v>
      </c>
      <c r="C117" t="s">
        <v>22</v>
      </c>
      <c r="D117">
        <v>2012</v>
      </c>
      <c r="E117">
        <v>171</v>
      </c>
      <c r="F117">
        <v>3</v>
      </c>
      <c r="G117" s="27">
        <v>41043</v>
      </c>
      <c r="H117" t="s">
        <v>235</v>
      </c>
      <c r="I117" t="s">
        <v>52</v>
      </c>
      <c r="J117" t="s">
        <v>59</v>
      </c>
      <c r="L117" t="s">
        <v>16</v>
      </c>
      <c r="M117" s="16">
        <v>595</v>
      </c>
      <c r="N117">
        <v>120.9</v>
      </c>
      <c r="O117">
        <v>94</v>
      </c>
      <c r="P117">
        <v>554</v>
      </c>
      <c r="Q117">
        <v>165.85</v>
      </c>
      <c r="R117">
        <v>89</v>
      </c>
      <c r="T117">
        <v>13</v>
      </c>
    </row>
    <row r="118" spans="1:29" x14ac:dyDescent="0.35">
      <c r="A118" t="s">
        <v>205</v>
      </c>
      <c r="B118" s="27">
        <v>41188</v>
      </c>
      <c r="C118" t="s">
        <v>22</v>
      </c>
      <c r="D118">
        <v>2012</v>
      </c>
      <c r="E118">
        <v>177</v>
      </c>
      <c r="F118">
        <v>1</v>
      </c>
      <c r="G118" s="27">
        <v>41012</v>
      </c>
      <c r="H118" t="s">
        <v>233</v>
      </c>
      <c r="I118" t="s">
        <v>52</v>
      </c>
      <c r="J118" t="s">
        <v>59</v>
      </c>
      <c r="L118" t="s">
        <v>16</v>
      </c>
      <c r="M118" s="16">
        <v>834</v>
      </c>
      <c r="N118">
        <v>158.30000000000001</v>
      </c>
      <c r="O118">
        <v>85</v>
      </c>
      <c r="P118">
        <v>874</v>
      </c>
      <c r="Q118">
        <v>260.92</v>
      </c>
      <c r="R118">
        <v>84</v>
      </c>
      <c r="T118">
        <v>13</v>
      </c>
    </row>
    <row r="119" spans="1:29" x14ac:dyDescent="0.35">
      <c r="A119" s="29" t="s">
        <v>220</v>
      </c>
      <c r="B119" s="27">
        <v>41213</v>
      </c>
      <c r="C119" t="s">
        <v>22</v>
      </c>
      <c r="D119">
        <v>2012</v>
      </c>
      <c r="E119">
        <v>171</v>
      </c>
      <c r="F119">
        <v>3</v>
      </c>
      <c r="G119" s="27">
        <v>41043</v>
      </c>
      <c r="H119" s="29" t="s">
        <v>62</v>
      </c>
      <c r="I119" s="29" t="s">
        <v>63</v>
      </c>
      <c r="J119" s="29" t="s">
        <v>60</v>
      </c>
      <c r="L119" t="s">
        <v>16</v>
      </c>
      <c r="M119" s="16">
        <v>538</v>
      </c>
      <c r="N119">
        <v>129.5</v>
      </c>
      <c r="O119">
        <v>95</v>
      </c>
      <c r="P119">
        <v>645</v>
      </c>
      <c r="Q119">
        <v>192.99</v>
      </c>
      <c r="R119">
        <v>98</v>
      </c>
      <c r="T119">
        <v>13</v>
      </c>
    </row>
    <row r="120" spans="1:29" x14ac:dyDescent="0.35">
      <c r="A120" s="29" t="s">
        <v>207</v>
      </c>
      <c r="B120" s="27">
        <v>41186</v>
      </c>
      <c r="C120" t="s">
        <v>22</v>
      </c>
      <c r="D120">
        <v>2012</v>
      </c>
      <c r="E120">
        <v>175</v>
      </c>
      <c r="F120">
        <v>1</v>
      </c>
      <c r="G120" s="27">
        <v>41012</v>
      </c>
      <c r="H120" s="29" t="s">
        <v>234</v>
      </c>
      <c r="I120" s="29" t="s">
        <v>63</v>
      </c>
      <c r="J120" s="29" t="s">
        <v>60</v>
      </c>
      <c r="L120" t="s">
        <v>16</v>
      </c>
      <c r="M120" s="16">
        <v>884</v>
      </c>
      <c r="N120">
        <v>176.3</v>
      </c>
      <c r="O120">
        <v>92</v>
      </c>
      <c r="P120">
        <v>898</v>
      </c>
      <c r="Q120">
        <v>269.02999999999997</v>
      </c>
      <c r="R120">
        <v>97</v>
      </c>
      <c r="T120">
        <v>13</v>
      </c>
    </row>
    <row r="121" spans="1:29" x14ac:dyDescent="0.35">
      <c r="A121" t="s">
        <v>252</v>
      </c>
      <c r="B121" s="27">
        <v>41204</v>
      </c>
      <c r="C121" t="s">
        <v>22</v>
      </c>
      <c r="D121">
        <v>2012</v>
      </c>
      <c r="E121">
        <v>180</v>
      </c>
      <c r="F121">
        <v>2</v>
      </c>
      <c r="G121" s="27">
        <v>41025</v>
      </c>
      <c r="H121" t="s">
        <v>236</v>
      </c>
      <c r="I121" t="s">
        <v>236</v>
      </c>
      <c r="J121" t="s">
        <v>65</v>
      </c>
      <c r="L121" t="s">
        <v>16</v>
      </c>
      <c r="M121" s="16">
        <v>596</v>
      </c>
      <c r="N121">
        <v>118</v>
      </c>
      <c r="O121">
        <v>97</v>
      </c>
      <c r="P121">
        <v>692</v>
      </c>
      <c r="Q121">
        <v>173.52</v>
      </c>
      <c r="R121">
        <v>103</v>
      </c>
      <c r="T121">
        <v>13</v>
      </c>
    </row>
    <row r="128" spans="1:29" x14ac:dyDescent="0.35">
      <c r="D128" t="s">
        <v>251</v>
      </c>
    </row>
  </sheetData>
  <autoFilter ref="A1:AE121" xr:uid="{0B03B515-2536-4AAA-9E27-E4E0BE299329}">
    <sortState xmlns:xlrd2="http://schemas.microsoft.com/office/spreadsheetml/2017/richdata2" ref="A92:AE121">
      <sortCondition ref="D1:D12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B177"/>
  <sheetViews>
    <sheetView workbookViewId="0">
      <selection activeCell="M1" sqref="M1"/>
    </sheetView>
  </sheetViews>
  <sheetFormatPr defaultRowHeight="14.5" x14ac:dyDescent="0.35"/>
  <cols>
    <col min="1" max="1" width="48.54296875" style="4" customWidth="1"/>
    <col min="2" max="2" width="17.81640625" style="4" customWidth="1"/>
    <col min="3" max="4" width="15.08984375" style="4" customWidth="1"/>
    <col min="5" max="6" width="13.54296875" style="4" customWidth="1"/>
    <col min="7" max="7" width="12" style="4" bestFit="1" customWidth="1"/>
    <col min="8" max="8" width="14" style="4" bestFit="1" customWidth="1"/>
    <col min="9" max="9" width="22.90625" style="4" bestFit="1" customWidth="1"/>
    <col min="10" max="10" width="12.08984375" style="4" bestFit="1" customWidth="1"/>
    <col min="11" max="11" width="12.08984375" style="4" customWidth="1"/>
    <col min="12" max="12" width="15.08984375" style="4" bestFit="1" customWidth="1"/>
    <col min="13" max="13" width="22.36328125" style="4" bestFit="1" customWidth="1"/>
    <col min="14" max="14" width="15.1796875" style="4" bestFit="1" customWidth="1"/>
    <col min="15" max="15" width="15.26953125" style="4" customWidth="1"/>
    <col min="16" max="16" width="9.36328125" style="4" bestFit="1" customWidth="1"/>
    <col min="17" max="17" width="11.36328125" style="4" bestFit="1" customWidth="1"/>
    <col min="18" max="18" width="13" style="4" bestFit="1" customWidth="1"/>
    <col min="19" max="19" width="12" style="4" customWidth="1"/>
    <col min="20" max="20" width="8.90625" style="4" bestFit="1" customWidth="1"/>
    <col min="21" max="21" width="11.7265625" style="4" bestFit="1" customWidth="1"/>
    <col min="22" max="22" width="12" style="4" bestFit="1" customWidth="1"/>
    <col min="23" max="24" width="10.36328125" style="4" bestFit="1" customWidth="1"/>
    <col min="25" max="25" width="8.7265625" style="4"/>
    <col min="26" max="26" width="9.36328125" style="4" bestFit="1" customWidth="1"/>
    <col min="27" max="28" width="8.90625" style="4" bestFit="1" customWidth="1"/>
    <col min="29" max="16384" width="8.7265625" style="4"/>
  </cols>
  <sheetData>
    <row r="1" spans="1:28" s="9" customFormat="1" ht="58" x14ac:dyDescent="0.35">
      <c r="A1" s="9" t="s">
        <v>34</v>
      </c>
      <c r="B1" s="9" t="s">
        <v>33</v>
      </c>
      <c r="C1" s="8" t="s">
        <v>35</v>
      </c>
      <c r="D1" s="8" t="s">
        <v>134</v>
      </c>
      <c r="E1" s="8" t="s">
        <v>36</v>
      </c>
      <c r="F1" s="8" t="s">
        <v>32</v>
      </c>
      <c r="G1" s="8" t="s">
        <v>0</v>
      </c>
      <c r="H1" s="10" t="s">
        <v>1</v>
      </c>
      <c r="I1" s="10" t="s">
        <v>55</v>
      </c>
      <c r="J1" s="8" t="s">
        <v>2</v>
      </c>
      <c r="K1" s="8" t="s">
        <v>57</v>
      </c>
      <c r="L1" s="8" t="s">
        <v>3</v>
      </c>
      <c r="M1" s="11" t="s">
        <v>38</v>
      </c>
      <c r="N1" s="8" t="s">
        <v>39</v>
      </c>
      <c r="O1" s="8" t="s">
        <v>42</v>
      </c>
      <c r="P1" s="8" t="s">
        <v>11</v>
      </c>
      <c r="Q1" s="12" t="s">
        <v>37</v>
      </c>
      <c r="R1" s="8" t="s">
        <v>41</v>
      </c>
      <c r="S1" s="11" t="s">
        <v>40</v>
      </c>
      <c r="T1" s="8" t="s">
        <v>4</v>
      </c>
      <c r="U1" s="8" t="s">
        <v>5</v>
      </c>
      <c r="V1" s="8" t="s">
        <v>6</v>
      </c>
      <c r="W1" s="9" t="s">
        <v>7</v>
      </c>
      <c r="X1" s="9" t="s">
        <v>8</v>
      </c>
      <c r="Y1" s="9" t="s">
        <v>9</v>
      </c>
      <c r="Z1" s="9" t="s">
        <v>10</v>
      </c>
      <c r="AA1" s="8" t="s">
        <v>12</v>
      </c>
      <c r="AB1" s="8" t="s">
        <v>13</v>
      </c>
    </row>
    <row r="2" spans="1:28" hidden="1" x14ac:dyDescent="0.35">
      <c r="A2" s="16" t="s">
        <v>75</v>
      </c>
      <c r="B2" s="13">
        <v>39374</v>
      </c>
      <c r="C2" s="4" t="s">
        <v>15</v>
      </c>
      <c r="D2" s="4" t="s">
        <v>15</v>
      </c>
      <c r="E2" s="4">
        <v>2007</v>
      </c>
      <c r="F2" s="4">
        <v>213</v>
      </c>
      <c r="G2" s="4">
        <v>1</v>
      </c>
      <c r="H2" s="14">
        <v>39162</v>
      </c>
      <c r="I2" s="14" t="s">
        <v>45</v>
      </c>
      <c r="J2" s="4" t="s">
        <v>14</v>
      </c>
      <c r="L2" s="5" t="s">
        <v>16</v>
      </c>
      <c r="M2" s="6">
        <v>1546.7625899280574</v>
      </c>
      <c r="N2" s="6">
        <v>215</v>
      </c>
      <c r="O2" s="6">
        <v>112</v>
      </c>
      <c r="P2" s="6">
        <v>37.74</v>
      </c>
      <c r="Q2" s="6">
        <v>13</v>
      </c>
      <c r="R2" s="6"/>
      <c r="S2" s="6"/>
      <c r="T2" s="6">
        <v>0.13900000000000001</v>
      </c>
      <c r="U2" s="6" t="s">
        <v>17</v>
      </c>
      <c r="V2" s="6"/>
      <c r="W2" s="6"/>
      <c r="X2" s="6"/>
      <c r="Y2" s="6"/>
      <c r="Z2" s="6"/>
      <c r="AA2" s="6"/>
      <c r="AB2" s="6"/>
    </row>
    <row r="3" spans="1:28" hidden="1" x14ac:dyDescent="0.35">
      <c r="A3" s="16" t="s">
        <v>75</v>
      </c>
      <c r="B3" s="14">
        <v>39307</v>
      </c>
      <c r="C3" s="4" t="s">
        <v>15</v>
      </c>
      <c r="D3" s="4" t="s">
        <v>15</v>
      </c>
      <c r="E3" s="4">
        <v>2007</v>
      </c>
      <c r="F3" s="4">
        <v>146</v>
      </c>
      <c r="G3" s="4">
        <v>1</v>
      </c>
      <c r="H3" s="14">
        <v>39162</v>
      </c>
      <c r="I3" s="14" t="s">
        <v>45</v>
      </c>
      <c r="J3" s="4" t="s">
        <v>14</v>
      </c>
      <c r="L3" s="5" t="s">
        <v>16</v>
      </c>
      <c r="M3" s="6">
        <v>1202</v>
      </c>
      <c r="N3" s="6"/>
      <c r="O3" s="6"/>
      <c r="P3" s="6"/>
      <c r="Q3" s="6"/>
      <c r="R3" s="15"/>
      <c r="S3" s="6"/>
      <c r="T3" s="6"/>
      <c r="U3" s="6"/>
      <c r="V3" s="6">
        <v>60</v>
      </c>
      <c r="W3" s="6"/>
      <c r="X3" s="6"/>
      <c r="Y3" s="6"/>
      <c r="Z3" s="6"/>
      <c r="AA3" s="6"/>
      <c r="AB3" s="6"/>
    </row>
    <row r="4" spans="1:28" hidden="1" x14ac:dyDescent="0.35">
      <c r="A4" s="16" t="s">
        <v>75</v>
      </c>
      <c r="B4" s="14">
        <v>39223</v>
      </c>
      <c r="C4" s="4" t="s">
        <v>15</v>
      </c>
      <c r="D4" s="4" t="s">
        <v>15</v>
      </c>
      <c r="E4" s="4">
        <v>2007</v>
      </c>
      <c r="F4" s="4">
        <v>62</v>
      </c>
      <c r="G4" s="4">
        <v>1</v>
      </c>
      <c r="H4" s="14">
        <v>39162</v>
      </c>
      <c r="I4" s="14" t="s">
        <v>45</v>
      </c>
      <c r="J4" s="4" t="s">
        <v>14</v>
      </c>
      <c r="L4" s="5" t="s">
        <v>16</v>
      </c>
      <c r="M4" s="6">
        <v>160</v>
      </c>
      <c r="N4" s="6"/>
      <c r="O4" s="6"/>
      <c r="P4" s="6"/>
      <c r="Q4" s="6"/>
      <c r="R4" s="15"/>
      <c r="S4" s="6"/>
      <c r="T4" s="6"/>
      <c r="U4" s="6"/>
      <c r="V4" s="6">
        <v>60</v>
      </c>
      <c r="W4" s="6"/>
      <c r="X4" s="6"/>
      <c r="Y4" s="6"/>
      <c r="Z4" s="6"/>
      <c r="AA4" s="6"/>
      <c r="AB4" s="6"/>
    </row>
    <row r="5" spans="1:28" hidden="1" x14ac:dyDescent="0.35">
      <c r="A5" s="16" t="s">
        <v>83</v>
      </c>
      <c r="B5" s="13">
        <v>39374</v>
      </c>
      <c r="C5" s="4" t="s">
        <v>15</v>
      </c>
      <c r="D5" s="4" t="s">
        <v>15</v>
      </c>
      <c r="E5" s="4">
        <v>2007</v>
      </c>
      <c r="F5" s="4">
        <v>213</v>
      </c>
      <c r="G5" s="16">
        <v>1</v>
      </c>
      <c r="H5" s="14">
        <v>39162</v>
      </c>
      <c r="I5" s="16" t="s">
        <v>43</v>
      </c>
      <c r="J5" s="16" t="s">
        <v>43</v>
      </c>
      <c r="K5" s="16"/>
      <c r="L5" s="5" t="s">
        <v>16</v>
      </c>
      <c r="M5" s="6">
        <v>1167.420814479638</v>
      </c>
      <c r="N5" s="16">
        <v>258</v>
      </c>
      <c r="O5" s="6">
        <v>126</v>
      </c>
      <c r="P5" s="4">
        <v>39.97</v>
      </c>
      <c r="Q5" s="6">
        <v>13</v>
      </c>
      <c r="T5" s="17">
        <v>0.221</v>
      </c>
      <c r="U5" s="6" t="s">
        <v>17</v>
      </c>
      <c r="V5" s="6">
        <v>60</v>
      </c>
    </row>
    <row r="6" spans="1:28" hidden="1" x14ac:dyDescent="0.35">
      <c r="A6" s="16" t="s">
        <v>83</v>
      </c>
      <c r="B6" s="14">
        <v>39307</v>
      </c>
      <c r="C6" s="4" t="s">
        <v>15</v>
      </c>
      <c r="D6" s="4" t="s">
        <v>15</v>
      </c>
      <c r="E6" s="4">
        <v>2007</v>
      </c>
      <c r="F6" s="4">
        <v>146</v>
      </c>
      <c r="G6" s="16">
        <v>1</v>
      </c>
      <c r="H6" s="14">
        <v>39162</v>
      </c>
      <c r="I6" s="16" t="s">
        <v>43</v>
      </c>
      <c r="J6" s="4" t="s">
        <v>43</v>
      </c>
      <c r="L6" s="5" t="s">
        <v>16</v>
      </c>
      <c r="M6" s="6">
        <v>991</v>
      </c>
    </row>
    <row r="7" spans="1:28" hidden="1" x14ac:dyDescent="0.35">
      <c r="A7" s="16" t="s">
        <v>83</v>
      </c>
      <c r="B7" s="14">
        <v>39223</v>
      </c>
      <c r="C7" s="4" t="s">
        <v>15</v>
      </c>
      <c r="D7" s="4" t="s">
        <v>15</v>
      </c>
      <c r="E7" s="4">
        <v>2007</v>
      </c>
      <c r="F7" s="4">
        <v>62</v>
      </c>
      <c r="G7" s="16">
        <v>1</v>
      </c>
      <c r="H7" s="14">
        <v>39162</v>
      </c>
      <c r="I7" s="16" t="s">
        <v>43</v>
      </c>
      <c r="J7" s="4" t="s">
        <v>43</v>
      </c>
      <c r="L7" s="5" t="s">
        <v>16</v>
      </c>
      <c r="M7" s="6">
        <v>175</v>
      </c>
    </row>
    <row r="8" spans="1:28" hidden="1" x14ac:dyDescent="0.35">
      <c r="A8" s="16" t="s">
        <v>84</v>
      </c>
      <c r="B8" s="13">
        <v>39374</v>
      </c>
      <c r="C8" s="4" t="s">
        <v>15</v>
      </c>
      <c r="D8" s="4" t="s">
        <v>15</v>
      </c>
      <c r="E8" s="4">
        <v>2007</v>
      </c>
      <c r="F8" s="4">
        <v>213</v>
      </c>
      <c r="G8" s="16">
        <v>1</v>
      </c>
      <c r="H8" s="14">
        <v>39162</v>
      </c>
      <c r="I8" s="16" t="s">
        <v>44</v>
      </c>
      <c r="J8" s="16" t="s">
        <v>44</v>
      </c>
      <c r="K8" s="16"/>
      <c r="L8" s="5" t="s">
        <v>16</v>
      </c>
      <c r="M8" s="6">
        <v>1497.041420118343</v>
      </c>
      <c r="N8" s="16">
        <v>252.99999999999997</v>
      </c>
      <c r="O8" s="6">
        <v>114</v>
      </c>
      <c r="P8" s="4">
        <v>40.119999999999997</v>
      </c>
      <c r="Q8" s="6">
        <v>13</v>
      </c>
      <c r="T8" s="17">
        <v>0.16900000000000001</v>
      </c>
      <c r="U8" s="6" t="s">
        <v>17</v>
      </c>
      <c r="V8" s="6">
        <v>60</v>
      </c>
    </row>
    <row r="9" spans="1:28" hidden="1" x14ac:dyDescent="0.35">
      <c r="A9" s="16" t="s">
        <v>84</v>
      </c>
      <c r="B9" s="14">
        <v>39307</v>
      </c>
      <c r="C9" s="4" t="s">
        <v>15</v>
      </c>
      <c r="D9" s="4" t="s">
        <v>15</v>
      </c>
      <c r="E9" s="4">
        <v>2007</v>
      </c>
      <c r="F9" s="4">
        <v>146</v>
      </c>
      <c r="G9" s="16">
        <v>1</v>
      </c>
      <c r="H9" s="14">
        <v>39162</v>
      </c>
      <c r="I9" s="16" t="s">
        <v>44</v>
      </c>
      <c r="J9" s="4" t="s">
        <v>44</v>
      </c>
      <c r="L9" s="5" t="s">
        <v>16</v>
      </c>
      <c r="M9" s="6">
        <v>1197</v>
      </c>
    </row>
    <row r="10" spans="1:28" hidden="1" x14ac:dyDescent="0.35">
      <c r="A10" s="16" t="s">
        <v>84</v>
      </c>
      <c r="B10" s="14">
        <v>39223</v>
      </c>
      <c r="C10" s="4" t="s">
        <v>15</v>
      </c>
      <c r="D10" s="4" t="s">
        <v>15</v>
      </c>
      <c r="E10" s="4">
        <v>2007</v>
      </c>
      <c r="F10" s="4">
        <v>62</v>
      </c>
      <c r="G10" s="16">
        <v>1</v>
      </c>
      <c r="H10" s="14">
        <v>39162</v>
      </c>
      <c r="I10" s="16" t="s">
        <v>44</v>
      </c>
      <c r="J10" s="4" t="s">
        <v>44</v>
      </c>
      <c r="L10" s="5" t="s">
        <v>16</v>
      </c>
      <c r="M10" s="6">
        <v>141</v>
      </c>
    </row>
    <row r="11" spans="1:28" hidden="1" x14ac:dyDescent="0.35">
      <c r="A11" s="16" t="s">
        <v>76</v>
      </c>
      <c r="B11" s="13">
        <v>39388</v>
      </c>
      <c r="C11" s="4" t="s">
        <v>15</v>
      </c>
      <c r="D11" s="4" t="s">
        <v>15</v>
      </c>
      <c r="E11" s="4">
        <v>2007</v>
      </c>
      <c r="F11" s="4">
        <v>212</v>
      </c>
      <c r="G11" s="4">
        <v>2</v>
      </c>
      <c r="H11" s="14">
        <v>39177</v>
      </c>
      <c r="I11" s="14" t="s">
        <v>45</v>
      </c>
      <c r="J11" s="4" t="s">
        <v>14</v>
      </c>
      <c r="L11" s="5" t="s">
        <v>16</v>
      </c>
      <c r="M11" s="6">
        <v>1239.5833333333335</v>
      </c>
      <c r="N11" s="6">
        <v>357</v>
      </c>
      <c r="O11" s="6">
        <v>129</v>
      </c>
      <c r="P11" s="6">
        <v>42.85</v>
      </c>
      <c r="Q11" s="6">
        <v>13</v>
      </c>
      <c r="R11" s="6"/>
      <c r="S11" s="6"/>
      <c r="T11" s="6">
        <v>0.28799999999999998</v>
      </c>
      <c r="U11" s="6" t="s">
        <v>17</v>
      </c>
      <c r="V11" s="6"/>
      <c r="W11" s="6"/>
      <c r="X11" s="6"/>
      <c r="Y11" s="6"/>
      <c r="Z11" s="6"/>
      <c r="AA11" s="6"/>
      <c r="AB11" s="6"/>
    </row>
    <row r="12" spans="1:28" hidden="1" x14ac:dyDescent="0.35">
      <c r="A12" s="16" t="s">
        <v>76</v>
      </c>
      <c r="B12" s="14">
        <v>39307</v>
      </c>
      <c r="C12" s="4" t="s">
        <v>15</v>
      </c>
      <c r="D12" s="4" t="s">
        <v>15</v>
      </c>
      <c r="E12" s="4">
        <v>2007</v>
      </c>
      <c r="F12" s="4">
        <v>131</v>
      </c>
      <c r="G12" s="4">
        <v>2</v>
      </c>
      <c r="H12" s="14">
        <v>39177</v>
      </c>
      <c r="I12" s="14" t="s">
        <v>45</v>
      </c>
      <c r="J12" s="4" t="s">
        <v>14</v>
      </c>
      <c r="L12" s="5" t="s">
        <v>16</v>
      </c>
      <c r="M12" s="6">
        <v>905.00000000000023</v>
      </c>
      <c r="N12" s="6"/>
      <c r="O12" s="6"/>
      <c r="P12" s="6"/>
      <c r="Q12" s="6"/>
      <c r="R12" s="6"/>
      <c r="S12" s="6"/>
      <c r="T12" s="6"/>
      <c r="U12" s="6"/>
      <c r="V12" s="6">
        <v>60</v>
      </c>
      <c r="W12" s="6"/>
      <c r="X12" s="6"/>
      <c r="Y12" s="6"/>
      <c r="Z12" s="6"/>
      <c r="AA12" s="6"/>
      <c r="AB12" s="6"/>
    </row>
    <row r="13" spans="1:28" hidden="1" x14ac:dyDescent="0.35">
      <c r="A13" s="16" t="s">
        <v>76</v>
      </c>
      <c r="B13" s="14">
        <v>39223</v>
      </c>
      <c r="C13" s="4" t="s">
        <v>15</v>
      </c>
      <c r="D13" s="4" t="s">
        <v>15</v>
      </c>
      <c r="E13" s="4">
        <v>2007</v>
      </c>
      <c r="F13" s="4">
        <v>47</v>
      </c>
      <c r="G13" s="4">
        <v>2</v>
      </c>
      <c r="H13" s="14">
        <v>39177</v>
      </c>
      <c r="I13" s="14" t="s">
        <v>45</v>
      </c>
      <c r="J13" s="4" t="s">
        <v>14</v>
      </c>
      <c r="L13" s="5" t="s">
        <v>16</v>
      </c>
      <c r="M13" s="6">
        <v>135</v>
      </c>
      <c r="N13" s="6"/>
      <c r="O13" s="6"/>
      <c r="P13" s="6"/>
      <c r="Q13" s="6"/>
      <c r="R13" s="6"/>
      <c r="S13" s="6"/>
      <c r="T13" s="6"/>
      <c r="U13" s="6"/>
      <c r="V13" s="6">
        <v>60</v>
      </c>
      <c r="W13" s="6"/>
      <c r="X13" s="6"/>
      <c r="Y13" s="6"/>
      <c r="Z13" s="6"/>
      <c r="AA13" s="6"/>
      <c r="AB13" s="6"/>
    </row>
    <row r="14" spans="1:28" hidden="1" x14ac:dyDescent="0.35">
      <c r="A14" s="16" t="s">
        <v>85</v>
      </c>
      <c r="B14" s="13">
        <v>39388</v>
      </c>
      <c r="C14" s="4" t="s">
        <v>15</v>
      </c>
      <c r="D14" s="4" t="s">
        <v>15</v>
      </c>
      <c r="E14" s="4">
        <v>2007</v>
      </c>
      <c r="F14" s="4">
        <v>212</v>
      </c>
      <c r="G14" s="16">
        <v>2</v>
      </c>
      <c r="H14" s="14">
        <v>39177</v>
      </c>
      <c r="I14" s="16" t="s">
        <v>43</v>
      </c>
      <c r="J14" s="16" t="s">
        <v>43</v>
      </c>
      <c r="K14" s="16"/>
      <c r="L14" s="5" t="s">
        <v>16</v>
      </c>
      <c r="M14" s="6">
        <v>1166.6666666666667</v>
      </c>
      <c r="N14" s="16">
        <v>329</v>
      </c>
      <c r="O14" s="6">
        <v>132</v>
      </c>
      <c r="P14" s="4">
        <v>41.44</v>
      </c>
      <c r="Q14" s="6">
        <v>13</v>
      </c>
      <c r="T14" s="17">
        <v>0.28199999999999997</v>
      </c>
      <c r="U14" s="6" t="s">
        <v>17</v>
      </c>
      <c r="V14" s="6">
        <v>60</v>
      </c>
    </row>
    <row r="15" spans="1:28" hidden="1" x14ac:dyDescent="0.35">
      <c r="A15" s="16" t="s">
        <v>85</v>
      </c>
      <c r="B15" s="14">
        <v>39307</v>
      </c>
      <c r="C15" s="4" t="s">
        <v>15</v>
      </c>
      <c r="D15" s="4" t="s">
        <v>15</v>
      </c>
      <c r="E15" s="4">
        <v>2007</v>
      </c>
      <c r="F15" s="4">
        <v>131</v>
      </c>
      <c r="G15" s="16">
        <v>2</v>
      </c>
      <c r="H15" s="14">
        <v>39177</v>
      </c>
      <c r="I15" s="16" t="s">
        <v>43</v>
      </c>
      <c r="J15" s="4" t="s">
        <v>43</v>
      </c>
      <c r="L15" s="5" t="s">
        <v>16</v>
      </c>
      <c r="M15" s="6">
        <v>632</v>
      </c>
    </row>
    <row r="16" spans="1:28" hidden="1" x14ac:dyDescent="0.35">
      <c r="A16" s="16" t="s">
        <v>85</v>
      </c>
      <c r="B16" s="14">
        <v>39223</v>
      </c>
      <c r="C16" s="4" t="s">
        <v>15</v>
      </c>
      <c r="D16" s="4" t="s">
        <v>15</v>
      </c>
      <c r="E16" s="4">
        <v>2007</v>
      </c>
      <c r="F16" s="4">
        <v>47</v>
      </c>
      <c r="G16" s="16">
        <v>2</v>
      </c>
      <c r="H16" s="14">
        <v>39177</v>
      </c>
      <c r="I16" s="16" t="s">
        <v>43</v>
      </c>
      <c r="J16" s="4" t="s">
        <v>43</v>
      </c>
      <c r="L16" s="5" t="s">
        <v>16</v>
      </c>
      <c r="M16" s="6">
        <v>209</v>
      </c>
    </row>
    <row r="17" spans="1:28" hidden="1" x14ac:dyDescent="0.35">
      <c r="A17" s="16" t="s">
        <v>86</v>
      </c>
      <c r="B17" s="13">
        <v>39388</v>
      </c>
      <c r="C17" s="4" t="s">
        <v>15</v>
      </c>
      <c r="D17" s="4" t="s">
        <v>15</v>
      </c>
      <c r="E17" s="4">
        <v>2007</v>
      </c>
      <c r="F17" s="4">
        <v>212</v>
      </c>
      <c r="G17" s="16">
        <v>2</v>
      </c>
      <c r="H17" s="14">
        <v>39177</v>
      </c>
      <c r="I17" s="16" t="s">
        <v>44</v>
      </c>
      <c r="J17" s="16" t="s">
        <v>44</v>
      </c>
      <c r="K17" s="16"/>
      <c r="L17" s="5" t="s">
        <v>16</v>
      </c>
      <c r="M17" s="6">
        <v>1541.1764705882354</v>
      </c>
      <c r="N17" s="16">
        <v>393</v>
      </c>
      <c r="O17" s="6">
        <v>129</v>
      </c>
      <c r="P17" s="4">
        <v>45.19</v>
      </c>
      <c r="Q17" s="6">
        <v>13</v>
      </c>
      <c r="T17" s="17">
        <v>0.255</v>
      </c>
      <c r="U17" s="6" t="s">
        <v>17</v>
      </c>
      <c r="V17" s="6">
        <v>60</v>
      </c>
    </row>
    <row r="18" spans="1:28" hidden="1" x14ac:dyDescent="0.35">
      <c r="A18" s="16" t="s">
        <v>86</v>
      </c>
      <c r="B18" s="14">
        <v>39307</v>
      </c>
      <c r="C18" s="4" t="s">
        <v>15</v>
      </c>
      <c r="D18" s="4" t="s">
        <v>15</v>
      </c>
      <c r="E18" s="4">
        <v>2007</v>
      </c>
      <c r="F18" s="4">
        <v>131</v>
      </c>
      <c r="G18" s="16">
        <v>2</v>
      </c>
      <c r="H18" s="14">
        <v>39177</v>
      </c>
      <c r="I18" s="16" t="s">
        <v>44</v>
      </c>
      <c r="J18" s="4" t="s">
        <v>44</v>
      </c>
      <c r="L18" s="5" t="s">
        <v>16</v>
      </c>
      <c r="M18" s="6">
        <v>661</v>
      </c>
    </row>
    <row r="19" spans="1:28" hidden="1" x14ac:dyDescent="0.35">
      <c r="A19" s="16" t="s">
        <v>86</v>
      </c>
      <c r="B19" s="14">
        <v>39223</v>
      </c>
      <c r="C19" s="4" t="s">
        <v>15</v>
      </c>
      <c r="D19" s="4" t="s">
        <v>15</v>
      </c>
      <c r="E19" s="4">
        <v>2007</v>
      </c>
      <c r="F19" s="4">
        <v>47</v>
      </c>
      <c r="G19" s="16">
        <v>2</v>
      </c>
      <c r="H19" s="14">
        <v>39177</v>
      </c>
      <c r="I19" s="16" t="s">
        <v>44</v>
      </c>
      <c r="J19" s="4" t="s">
        <v>44</v>
      </c>
      <c r="L19" s="5" t="s">
        <v>16</v>
      </c>
      <c r="M19" s="6">
        <v>127</v>
      </c>
    </row>
    <row r="20" spans="1:28" hidden="1" x14ac:dyDescent="0.35">
      <c r="A20" s="16" t="s">
        <v>77</v>
      </c>
      <c r="B20" s="13">
        <v>39404</v>
      </c>
      <c r="C20" s="4" t="s">
        <v>15</v>
      </c>
      <c r="D20" s="4" t="s">
        <v>15</v>
      </c>
      <c r="E20" s="4">
        <v>2007</v>
      </c>
      <c r="F20" s="4">
        <v>198</v>
      </c>
      <c r="G20" s="4">
        <v>3</v>
      </c>
      <c r="H20" s="14">
        <v>39207</v>
      </c>
      <c r="I20" s="14" t="s">
        <v>45</v>
      </c>
      <c r="J20" s="4" t="s">
        <v>14</v>
      </c>
      <c r="L20" s="5" t="s">
        <v>16</v>
      </c>
      <c r="M20" s="6">
        <v>832.14285714285711</v>
      </c>
      <c r="N20" s="6">
        <v>233</v>
      </c>
      <c r="O20" s="6">
        <v>126</v>
      </c>
      <c r="P20" s="6">
        <v>41.59</v>
      </c>
      <c r="Q20" s="6">
        <v>13</v>
      </c>
      <c r="R20" s="6"/>
      <c r="S20" s="6"/>
      <c r="T20" s="6">
        <v>0.28000000000000003</v>
      </c>
      <c r="U20" s="6" t="s">
        <v>17</v>
      </c>
      <c r="V20" s="6"/>
      <c r="W20" s="6"/>
      <c r="X20" s="6"/>
      <c r="Y20" s="6"/>
      <c r="Z20" s="6"/>
      <c r="AA20" s="6"/>
      <c r="AB20" s="6"/>
    </row>
    <row r="21" spans="1:28" hidden="1" x14ac:dyDescent="0.35">
      <c r="A21" s="16" t="s">
        <v>77</v>
      </c>
      <c r="B21" s="14">
        <v>39307</v>
      </c>
      <c r="C21" s="4" t="s">
        <v>15</v>
      </c>
      <c r="D21" s="4" t="s">
        <v>15</v>
      </c>
      <c r="E21" s="4">
        <v>2007</v>
      </c>
      <c r="F21" s="4">
        <v>101</v>
      </c>
      <c r="G21" s="4">
        <v>3</v>
      </c>
      <c r="H21" s="14">
        <v>39207</v>
      </c>
      <c r="I21" s="14" t="s">
        <v>45</v>
      </c>
      <c r="J21" s="4" t="s">
        <v>14</v>
      </c>
      <c r="L21" s="5" t="s">
        <v>16</v>
      </c>
      <c r="M21" s="6">
        <v>49</v>
      </c>
      <c r="N21" s="6"/>
      <c r="O21" s="6"/>
      <c r="P21" s="6"/>
      <c r="Q21" s="6"/>
      <c r="R21" s="6"/>
      <c r="S21" s="6"/>
      <c r="T21" s="6"/>
      <c r="U21" s="6"/>
      <c r="V21" s="6">
        <v>60</v>
      </c>
      <c r="W21" s="6"/>
      <c r="X21" s="6"/>
      <c r="Y21" s="6"/>
      <c r="Z21" s="6"/>
      <c r="AA21" s="6"/>
      <c r="AB21" s="6"/>
    </row>
    <row r="22" spans="1:28" hidden="1" x14ac:dyDescent="0.35">
      <c r="A22" s="16" t="s">
        <v>87</v>
      </c>
      <c r="B22" s="13">
        <v>39404</v>
      </c>
      <c r="C22" s="4" t="s">
        <v>15</v>
      </c>
      <c r="D22" s="4" t="s">
        <v>15</v>
      </c>
      <c r="E22" s="4">
        <v>2007</v>
      </c>
      <c r="F22" s="4">
        <v>198</v>
      </c>
      <c r="G22" s="16">
        <v>3</v>
      </c>
      <c r="H22" s="14">
        <v>39207</v>
      </c>
      <c r="I22" s="16" t="s">
        <v>43</v>
      </c>
      <c r="J22" s="4" t="s">
        <v>43</v>
      </c>
      <c r="L22" s="5" t="s">
        <v>16</v>
      </c>
      <c r="M22" s="6">
        <v>545.4545454545455</v>
      </c>
      <c r="N22" s="16">
        <v>174</v>
      </c>
      <c r="O22" s="6">
        <v>126</v>
      </c>
      <c r="P22" s="4">
        <v>42.33</v>
      </c>
      <c r="Q22" s="6">
        <v>13</v>
      </c>
      <c r="T22" s="17">
        <v>0.31900000000000001</v>
      </c>
      <c r="U22" s="6" t="s">
        <v>17</v>
      </c>
      <c r="V22" s="6">
        <v>60</v>
      </c>
    </row>
    <row r="23" spans="1:28" hidden="1" x14ac:dyDescent="0.35">
      <c r="A23" s="16" t="s">
        <v>87</v>
      </c>
      <c r="B23" s="14">
        <v>39307</v>
      </c>
      <c r="C23" s="4" t="s">
        <v>15</v>
      </c>
      <c r="D23" s="4" t="s">
        <v>15</v>
      </c>
      <c r="E23" s="4">
        <v>2007</v>
      </c>
      <c r="F23" s="4">
        <v>101</v>
      </c>
      <c r="G23" s="16">
        <v>3</v>
      </c>
      <c r="H23" s="14">
        <v>39207</v>
      </c>
      <c r="I23" s="16" t="s">
        <v>43</v>
      </c>
      <c r="J23" s="4" t="s">
        <v>43</v>
      </c>
      <c r="L23" s="5" t="s">
        <v>16</v>
      </c>
      <c r="M23" s="6">
        <v>55.000000000000007</v>
      </c>
    </row>
    <row r="24" spans="1:28" hidden="1" x14ac:dyDescent="0.35">
      <c r="A24" s="16" t="s">
        <v>88</v>
      </c>
      <c r="B24" s="13">
        <v>39404</v>
      </c>
      <c r="C24" s="4" t="s">
        <v>15</v>
      </c>
      <c r="D24" s="4" t="s">
        <v>15</v>
      </c>
      <c r="E24" s="4">
        <v>2007</v>
      </c>
      <c r="F24" s="4">
        <v>198</v>
      </c>
      <c r="G24" s="16">
        <v>3</v>
      </c>
      <c r="H24" s="14">
        <v>39207</v>
      </c>
      <c r="I24" s="16" t="s">
        <v>44</v>
      </c>
      <c r="J24" s="4" t="s">
        <v>44</v>
      </c>
      <c r="L24" s="5" t="s">
        <v>16</v>
      </c>
      <c r="M24" s="6">
        <v>723.32015810276675</v>
      </c>
      <c r="N24" s="16">
        <v>183</v>
      </c>
      <c r="O24" s="6">
        <v>123</v>
      </c>
      <c r="P24" s="4">
        <v>43.04</v>
      </c>
      <c r="Q24" s="6">
        <v>13</v>
      </c>
      <c r="T24" s="17">
        <v>0.253</v>
      </c>
      <c r="U24" s="6" t="s">
        <v>17</v>
      </c>
      <c r="V24" s="6">
        <v>60</v>
      </c>
    </row>
    <row r="25" spans="1:28" hidden="1" x14ac:dyDescent="0.35">
      <c r="A25" s="16" t="s">
        <v>88</v>
      </c>
      <c r="B25" s="14">
        <v>39307</v>
      </c>
      <c r="C25" s="4" t="s">
        <v>15</v>
      </c>
      <c r="D25" s="4" t="s">
        <v>15</v>
      </c>
      <c r="E25" s="4">
        <v>2007</v>
      </c>
      <c r="F25" s="4">
        <v>101</v>
      </c>
      <c r="G25" s="16">
        <v>3</v>
      </c>
      <c r="H25" s="14">
        <v>39207</v>
      </c>
      <c r="I25" s="16" t="s">
        <v>44</v>
      </c>
      <c r="J25" s="4" t="s">
        <v>44</v>
      </c>
      <c r="L25" s="5" t="s">
        <v>16</v>
      </c>
      <c r="M25" s="6">
        <v>46</v>
      </c>
    </row>
    <row r="26" spans="1:28" hidden="1" x14ac:dyDescent="0.35">
      <c r="A26" s="16" t="s">
        <v>139</v>
      </c>
      <c r="B26" s="14">
        <v>37559</v>
      </c>
      <c r="C26" s="4" t="s">
        <v>19</v>
      </c>
      <c r="D26" s="4" t="s">
        <v>135</v>
      </c>
      <c r="E26" s="4">
        <v>2002</v>
      </c>
      <c r="F26" s="4">
        <v>192</v>
      </c>
      <c r="G26" s="16">
        <v>1</v>
      </c>
      <c r="H26" s="14">
        <v>37368</v>
      </c>
      <c r="I26" s="4" t="s">
        <v>52</v>
      </c>
      <c r="J26" s="16" t="s">
        <v>56</v>
      </c>
      <c r="K26" s="16"/>
      <c r="L26" s="5" t="s">
        <v>16</v>
      </c>
      <c r="M26" s="16">
        <v>412.23628691983123</v>
      </c>
      <c r="N26" s="16">
        <v>97.7</v>
      </c>
      <c r="O26" s="16">
        <v>102</v>
      </c>
      <c r="Q26" s="6">
        <v>13</v>
      </c>
    </row>
    <row r="27" spans="1:28" hidden="1" x14ac:dyDescent="0.35">
      <c r="A27" s="16" t="s">
        <v>140</v>
      </c>
      <c r="B27" s="14">
        <v>37923</v>
      </c>
      <c r="C27" s="4" t="s">
        <v>19</v>
      </c>
      <c r="D27" s="4" t="s">
        <v>136</v>
      </c>
      <c r="E27" s="4">
        <v>2003</v>
      </c>
      <c r="F27" s="4">
        <v>211</v>
      </c>
      <c r="G27" s="16">
        <v>1</v>
      </c>
      <c r="H27" s="14">
        <v>37713</v>
      </c>
      <c r="I27" s="16" t="s">
        <v>46</v>
      </c>
      <c r="J27" s="16" t="s">
        <v>56</v>
      </c>
      <c r="K27" s="4">
        <v>0</v>
      </c>
      <c r="L27" s="5" t="s">
        <v>21</v>
      </c>
      <c r="N27" s="18">
        <v>131.28319444444446</v>
      </c>
      <c r="O27" s="4">
        <v>91</v>
      </c>
      <c r="Q27" s="6">
        <v>13</v>
      </c>
    </row>
    <row r="28" spans="1:28" hidden="1" x14ac:dyDescent="0.35">
      <c r="A28" s="16" t="s">
        <v>141</v>
      </c>
      <c r="B28" s="14">
        <v>37923</v>
      </c>
      <c r="C28" s="4" t="s">
        <v>19</v>
      </c>
      <c r="D28" s="4" t="s">
        <v>136</v>
      </c>
      <c r="E28" s="4">
        <v>2003</v>
      </c>
      <c r="F28" s="4">
        <v>211</v>
      </c>
      <c r="G28" s="16">
        <v>1</v>
      </c>
      <c r="H28" s="14">
        <v>37713</v>
      </c>
      <c r="I28" s="16" t="s">
        <v>46</v>
      </c>
      <c r="J28" s="16" t="s">
        <v>56</v>
      </c>
      <c r="K28" s="4">
        <v>30</v>
      </c>
      <c r="L28" s="5" t="s">
        <v>20</v>
      </c>
      <c r="M28" s="16">
        <f>N28/0.228</f>
        <v>643.85964912280701</v>
      </c>
      <c r="N28" s="16">
        <v>146.80000000000001</v>
      </c>
      <c r="O28" s="4">
        <v>105</v>
      </c>
      <c r="Q28" s="6">
        <v>13</v>
      </c>
    </row>
    <row r="29" spans="1:28" hidden="1" x14ac:dyDescent="0.35">
      <c r="A29" s="16" t="s">
        <v>142</v>
      </c>
      <c r="B29" s="14">
        <v>37559</v>
      </c>
      <c r="C29" s="4" t="s">
        <v>19</v>
      </c>
      <c r="D29" s="4" t="s">
        <v>135</v>
      </c>
      <c r="E29" s="4">
        <v>2002</v>
      </c>
      <c r="F29" s="4">
        <v>192</v>
      </c>
      <c r="G29" s="16">
        <v>1</v>
      </c>
      <c r="H29" s="14">
        <v>37368</v>
      </c>
      <c r="I29" s="4" t="s">
        <v>51</v>
      </c>
      <c r="J29" s="16" t="s">
        <v>51</v>
      </c>
      <c r="K29" s="16"/>
      <c r="L29" s="5" t="s">
        <v>16</v>
      </c>
      <c r="M29" s="16">
        <v>413.08016877637129</v>
      </c>
      <c r="N29" s="16">
        <v>97.899999999999991</v>
      </c>
      <c r="O29" s="16">
        <v>102</v>
      </c>
      <c r="Q29" s="6">
        <v>13</v>
      </c>
    </row>
    <row r="30" spans="1:28" hidden="1" x14ac:dyDescent="0.35">
      <c r="A30" s="16" t="s">
        <v>143</v>
      </c>
      <c r="B30" s="14">
        <v>37923</v>
      </c>
      <c r="C30" s="4" t="s">
        <v>19</v>
      </c>
      <c r="D30" s="4" t="s">
        <v>136</v>
      </c>
      <c r="E30" s="4">
        <v>2003</v>
      </c>
      <c r="F30" s="4">
        <v>211</v>
      </c>
      <c r="G30" s="16">
        <v>1</v>
      </c>
      <c r="H30" s="14">
        <v>37713</v>
      </c>
      <c r="I30" s="16" t="s">
        <v>51</v>
      </c>
      <c r="J30" s="16" t="s">
        <v>51</v>
      </c>
      <c r="K30" s="4">
        <v>0</v>
      </c>
      <c r="L30" s="5" t="s">
        <v>21</v>
      </c>
      <c r="N30" s="18">
        <v>122.75977182539684</v>
      </c>
      <c r="Q30" s="6">
        <v>13</v>
      </c>
    </row>
    <row r="31" spans="1:28" hidden="1" x14ac:dyDescent="0.35">
      <c r="A31" s="16" t="s">
        <v>144</v>
      </c>
      <c r="B31" s="14">
        <v>37923</v>
      </c>
      <c r="C31" s="4" t="s">
        <v>19</v>
      </c>
      <c r="D31" s="4" t="s">
        <v>136</v>
      </c>
      <c r="E31" s="4">
        <v>2003</v>
      </c>
      <c r="F31" s="4">
        <v>211</v>
      </c>
      <c r="G31" s="16">
        <v>1</v>
      </c>
      <c r="H31" s="14">
        <v>37713</v>
      </c>
      <c r="I31" s="16" t="s">
        <v>51</v>
      </c>
      <c r="J31" s="16" t="s">
        <v>51</v>
      </c>
      <c r="K31" s="4">
        <v>30</v>
      </c>
      <c r="L31" s="5" t="s">
        <v>20</v>
      </c>
      <c r="M31" s="16">
        <f>N31/0.228</f>
        <v>630.70175438596482</v>
      </c>
      <c r="N31" s="16">
        <v>143.79999999999998</v>
      </c>
      <c r="Q31" s="6">
        <v>13</v>
      </c>
    </row>
    <row r="32" spans="1:28" hidden="1" x14ac:dyDescent="0.35">
      <c r="A32" s="16" t="s">
        <v>145</v>
      </c>
      <c r="B32" s="14">
        <v>37559</v>
      </c>
      <c r="C32" s="4" t="s">
        <v>19</v>
      </c>
      <c r="D32" s="4" t="s">
        <v>135</v>
      </c>
      <c r="E32" s="4">
        <v>2002</v>
      </c>
      <c r="F32" s="4">
        <v>192</v>
      </c>
      <c r="G32" s="16">
        <v>1</v>
      </c>
      <c r="H32" s="14">
        <v>37368</v>
      </c>
      <c r="I32" s="4" t="s">
        <v>54</v>
      </c>
      <c r="J32" s="16" t="s">
        <v>50</v>
      </c>
      <c r="K32" s="16"/>
      <c r="L32" s="5" t="s">
        <v>16</v>
      </c>
      <c r="M32" s="16">
        <v>454.00843881856548</v>
      </c>
      <c r="N32" s="16">
        <v>107.60000000000001</v>
      </c>
      <c r="O32" s="16">
        <v>102</v>
      </c>
      <c r="Q32" s="6">
        <v>13</v>
      </c>
    </row>
    <row r="33" spans="1:28" hidden="1" x14ac:dyDescent="0.35">
      <c r="A33" s="16" t="s">
        <v>146</v>
      </c>
      <c r="B33" s="14">
        <v>37923</v>
      </c>
      <c r="C33" s="4" t="s">
        <v>19</v>
      </c>
      <c r="D33" s="4" t="s">
        <v>136</v>
      </c>
      <c r="E33" s="4">
        <v>2003</v>
      </c>
      <c r="F33" s="4">
        <v>211</v>
      </c>
      <c r="G33" s="16">
        <v>1</v>
      </c>
      <c r="H33" s="14">
        <v>37713</v>
      </c>
      <c r="I33" s="16" t="s">
        <v>49</v>
      </c>
      <c r="J33" s="16" t="s">
        <v>50</v>
      </c>
      <c r="K33" s="4">
        <v>0</v>
      </c>
      <c r="L33" s="5" t="s">
        <v>21</v>
      </c>
      <c r="N33" s="18">
        <v>112.20935515873016</v>
      </c>
      <c r="O33" s="4">
        <v>108</v>
      </c>
      <c r="Q33" s="6">
        <v>13</v>
      </c>
    </row>
    <row r="34" spans="1:28" hidden="1" x14ac:dyDescent="0.35">
      <c r="A34" s="16" t="s">
        <v>147</v>
      </c>
      <c r="B34" s="14">
        <v>37923</v>
      </c>
      <c r="C34" s="4" t="s">
        <v>19</v>
      </c>
      <c r="D34" s="4" t="s">
        <v>136</v>
      </c>
      <c r="E34" s="4">
        <v>2003</v>
      </c>
      <c r="F34" s="4">
        <v>211</v>
      </c>
      <c r="G34" s="16">
        <v>1</v>
      </c>
      <c r="H34" s="14">
        <v>37713</v>
      </c>
      <c r="I34" s="16" t="s">
        <v>49</v>
      </c>
      <c r="J34" s="16" t="s">
        <v>50</v>
      </c>
      <c r="K34" s="4">
        <v>30</v>
      </c>
      <c r="L34" s="5" t="s">
        <v>20</v>
      </c>
      <c r="M34" s="16">
        <f>N34/0.228</f>
        <v>580.70175438596493</v>
      </c>
      <c r="N34" s="16">
        <v>132.4</v>
      </c>
      <c r="O34" s="4">
        <v>133</v>
      </c>
      <c r="Q34" s="6">
        <v>13</v>
      </c>
    </row>
    <row r="35" spans="1:28" hidden="1" x14ac:dyDescent="0.35">
      <c r="A35" s="16" t="s">
        <v>148</v>
      </c>
      <c r="B35" s="14">
        <v>37559</v>
      </c>
      <c r="C35" s="4" t="s">
        <v>19</v>
      </c>
      <c r="D35" s="4" t="s">
        <v>135</v>
      </c>
      <c r="E35" s="4">
        <v>2002</v>
      </c>
      <c r="F35" s="4">
        <v>192</v>
      </c>
      <c r="G35" s="16">
        <v>1</v>
      </c>
      <c r="H35" s="14">
        <v>37368</v>
      </c>
      <c r="I35" s="4" t="s">
        <v>58</v>
      </c>
      <c r="J35" s="16" t="s">
        <v>58</v>
      </c>
      <c r="K35" s="16"/>
      <c r="L35" s="5" t="s">
        <v>16</v>
      </c>
      <c r="M35" s="16">
        <v>397.46835443037969</v>
      </c>
      <c r="N35" s="16">
        <v>94.199999999999989</v>
      </c>
      <c r="O35" s="16">
        <v>102</v>
      </c>
      <c r="Q35" s="6">
        <v>13</v>
      </c>
    </row>
    <row r="36" spans="1:28" hidden="1" x14ac:dyDescent="0.35">
      <c r="A36" s="16" t="s">
        <v>149</v>
      </c>
      <c r="B36" s="14">
        <v>37923</v>
      </c>
      <c r="C36" s="4" t="s">
        <v>19</v>
      </c>
      <c r="D36" s="4" t="s">
        <v>136</v>
      </c>
      <c r="E36" s="4">
        <v>2003</v>
      </c>
      <c r="F36" s="4">
        <v>211</v>
      </c>
      <c r="G36" s="16">
        <v>1</v>
      </c>
      <c r="H36" s="14">
        <v>37713</v>
      </c>
      <c r="I36" s="16" t="s">
        <v>58</v>
      </c>
      <c r="J36" s="16" t="s">
        <v>58</v>
      </c>
      <c r="K36" s="4">
        <v>0</v>
      </c>
      <c r="L36" s="5" t="s">
        <v>21</v>
      </c>
      <c r="N36" s="18">
        <v>149.47003968253966</v>
      </c>
      <c r="Q36" s="6">
        <v>13</v>
      </c>
    </row>
    <row r="37" spans="1:28" hidden="1" x14ac:dyDescent="0.35">
      <c r="A37" s="16" t="s">
        <v>150</v>
      </c>
      <c r="B37" s="14">
        <v>37923</v>
      </c>
      <c r="C37" s="4" t="s">
        <v>19</v>
      </c>
      <c r="D37" s="4" t="s">
        <v>136</v>
      </c>
      <c r="E37" s="4">
        <v>2003</v>
      </c>
      <c r="F37" s="4">
        <v>211</v>
      </c>
      <c r="G37" s="16">
        <v>1</v>
      </c>
      <c r="H37" s="14">
        <v>37713</v>
      </c>
      <c r="I37" s="16" t="s">
        <v>58</v>
      </c>
      <c r="J37" s="16" t="s">
        <v>58</v>
      </c>
      <c r="K37" s="4">
        <v>30</v>
      </c>
      <c r="L37" s="5" t="s">
        <v>20</v>
      </c>
      <c r="M37" s="16">
        <f>N37/0.228</f>
        <v>789.03508771929819</v>
      </c>
      <c r="N37" s="16">
        <v>179.9</v>
      </c>
      <c r="Q37" s="6">
        <v>13</v>
      </c>
    </row>
    <row r="38" spans="1:28" hidden="1" x14ac:dyDescent="0.35">
      <c r="A38" s="16" t="s">
        <v>151</v>
      </c>
      <c r="B38" s="14">
        <v>37559</v>
      </c>
      <c r="C38" s="4" t="s">
        <v>19</v>
      </c>
      <c r="D38" s="4" t="s">
        <v>135</v>
      </c>
      <c r="E38" s="4">
        <v>2002</v>
      </c>
      <c r="F38" s="4">
        <v>192</v>
      </c>
      <c r="G38" s="4">
        <v>1</v>
      </c>
      <c r="H38" s="14">
        <v>37368</v>
      </c>
      <c r="I38" s="4" t="s">
        <v>18</v>
      </c>
      <c r="J38" s="4" t="s">
        <v>18</v>
      </c>
      <c r="L38" s="5" t="s">
        <v>16</v>
      </c>
      <c r="M38" s="6">
        <v>398.7341772151899</v>
      </c>
      <c r="N38" s="6">
        <v>94.5</v>
      </c>
      <c r="O38" s="6">
        <v>102</v>
      </c>
      <c r="P38" s="6"/>
      <c r="Q38" s="6">
        <v>13</v>
      </c>
      <c r="R38" s="6"/>
      <c r="S38" s="6"/>
      <c r="T38" s="6"/>
      <c r="U38" s="6" t="s">
        <v>17</v>
      </c>
      <c r="V38" s="6"/>
      <c r="W38" s="6"/>
      <c r="X38" s="6"/>
      <c r="Y38" s="6"/>
      <c r="Z38" s="6"/>
      <c r="AA38" s="6"/>
      <c r="AB38" s="6"/>
    </row>
    <row r="39" spans="1:28" hidden="1" x14ac:dyDescent="0.35">
      <c r="A39" s="16" t="s">
        <v>152</v>
      </c>
      <c r="B39" s="14">
        <v>37923</v>
      </c>
      <c r="C39" s="4" t="s">
        <v>19</v>
      </c>
      <c r="D39" s="4" t="s">
        <v>136</v>
      </c>
      <c r="E39" s="4">
        <v>2003</v>
      </c>
      <c r="F39" s="4">
        <v>211</v>
      </c>
      <c r="G39" s="16">
        <v>1</v>
      </c>
      <c r="H39" s="14">
        <v>37713</v>
      </c>
      <c r="I39" s="16" t="s">
        <v>18</v>
      </c>
      <c r="J39" s="16" t="s">
        <v>18</v>
      </c>
      <c r="K39" s="4">
        <v>0</v>
      </c>
      <c r="L39" s="5" t="s">
        <v>21</v>
      </c>
      <c r="N39" s="18">
        <v>146.80329365079362</v>
      </c>
      <c r="Q39" s="6">
        <v>13</v>
      </c>
    </row>
    <row r="40" spans="1:28" hidden="1" x14ac:dyDescent="0.35">
      <c r="A40" s="16" t="s">
        <v>153</v>
      </c>
      <c r="B40" s="14">
        <v>37923</v>
      </c>
      <c r="C40" s="4" t="s">
        <v>19</v>
      </c>
      <c r="D40" s="4" t="s">
        <v>136</v>
      </c>
      <c r="E40" s="4">
        <v>2003</v>
      </c>
      <c r="F40" s="4">
        <v>211</v>
      </c>
      <c r="G40" s="16">
        <v>1</v>
      </c>
      <c r="H40" s="14">
        <v>37713</v>
      </c>
      <c r="I40" s="16" t="s">
        <v>18</v>
      </c>
      <c r="J40" s="16" t="s">
        <v>18</v>
      </c>
      <c r="K40" s="4">
        <v>30</v>
      </c>
      <c r="L40" s="5" t="s">
        <v>20</v>
      </c>
      <c r="M40" s="16">
        <f>N40/0.228</f>
        <v>756.14035087719299</v>
      </c>
      <c r="N40" s="16">
        <v>172.4</v>
      </c>
      <c r="Q40" s="6">
        <v>13</v>
      </c>
    </row>
    <row r="41" spans="1:28" hidden="1" x14ac:dyDescent="0.35">
      <c r="A41" s="16" t="s">
        <v>154</v>
      </c>
      <c r="B41" s="14">
        <v>37559</v>
      </c>
      <c r="C41" s="4" t="s">
        <v>19</v>
      </c>
      <c r="D41" s="4" t="s">
        <v>135</v>
      </c>
      <c r="E41" s="4">
        <v>2002</v>
      </c>
      <c r="F41" s="4">
        <v>192</v>
      </c>
      <c r="G41" s="16">
        <v>1</v>
      </c>
      <c r="H41" s="14">
        <v>37368</v>
      </c>
      <c r="I41" s="4" t="s">
        <v>53</v>
      </c>
      <c r="J41" s="16" t="s">
        <v>48</v>
      </c>
      <c r="K41" s="16"/>
      <c r="L41" s="5" t="s">
        <v>16</v>
      </c>
      <c r="M41" s="16">
        <v>371.72995780590719</v>
      </c>
      <c r="N41" s="16">
        <v>88.1</v>
      </c>
      <c r="O41" s="16">
        <v>102</v>
      </c>
      <c r="Q41" s="6">
        <v>13</v>
      </c>
    </row>
    <row r="42" spans="1:28" hidden="1" x14ac:dyDescent="0.35">
      <c r="A42" s="16" t="s">
        <v>155</v>
      </c>
      <c r="B42" s="14">
        <v>37923</v>
      </c>
      <c r="C42" s="4" t="s">
        <v>19</v>
      </c>
      <c r="D42" s="4" t="s">
        <v>136</v>
      </c>
      <c r="E42" s="4">
        <v>2003</v>
      </c>
      <c r="F42" s="4">
        <v>211</v>
      </c>
      <c r="G42" s="16">
        <v>1</v>
      </c>
      <c r="H42" s="14">
        <v>37713</v>
      </c>
      <c r="I42" s="16" t="s">
        <v>47</v>
      </c>
      <c r="J42" s="16" t="s">
        <v>48</v>
      </c>
      <c r="K42" s="4">
        <v>0</v>
      </c>
      <c r="L42" s="5" t="s">
        <v>21</v>
      </c>
      <c r="N42" s="18">
        <v>116.35517857142857</v>
      </c>
      <c r="O42" s="4">
        <v>108</v>
      </c>
      <c r="Q42" s="6">
        <v>13</v>
      </c>
    </row>
    <row r="43" spans="1:28" hidden="1" x14ac:dyDescent="0.35">
      <c r="A43" s="16" t="s">
        <v>156</v>
      </c>
      <c r="B43" s="14">
        <v>37923</v>
      </c>
      <c r="C43" s="4" t="s">
        <v>19</v>
      </c>
      <c r="D43" s="4" t="s">
        <v>136</v>
      </c>
      <c r="E43" s="4">
        <v>2003</v>
      </c>
      <c r="F43" s="4">
        <v>211</v>
      </c>
      <c r="G43" s="16">
        <v>1</v>
      </c>
      <c r="H43" s="14">
        <v>37713</v>
      </c>
      <c r="I43" s="16" t="s">
        <v>47</v>
      </c>
      <c r="J43" s="16" t="s">
        <v>48</v>
      </c>
      <c r="K43" s="4">
        <v>30</v>
      </c>
      <c r="L43" s="5" t="s">
        <v>20</v>
      </c>
      <c r="M43" s="16">
        <f>N43/0.228</f>
        <v>588.15789473684208</v>
      </c>
      <c r="N43" s="16">
        <v>134.1</v>
      </c>
      <c r="O43" s="4">
        <v>133</v>
      </c>
      <c r="Q43" s="6">
        <v>13</v>
      </c>
    </row>
    <row r="44" spans="1:28" hidden="1" x14ac:dyDescent="0.35">
      <c r="A44" s="16" t="s">
        <v>157</v>
      </c>
      <c r="B44" s="14">
        <v>37559</v>
      </c>
      <c r="C44" s="4" t="s">
        <v>19</v>
      </c>
      <c r="D44" s="4" t="s">
        <v>135</v>
      </c>
      <c r="E44" s="4">
        <v>2002</v>
      </c>
      <c r="F44" s="4">
        <v>167</v>
      </c>
      <c r="G44" s="16">
        <v>2</v>
      </c>
      <c r="H44" s="14">
        <v>37393</v>
      </c>
      <c r="I44" s="4" t="s">
        <v>52</v>
      </c>
      <c r="J44" s="16" t="s">
        <v>56</v>
      </c>
      <c r="K44" s="16"/>
      <c r="L44" s="5" t="s">
        <v>16</v>
      </c>
      <c r="M44" s="16">
        <v>291.93548387096769</v>
      </c>
      <c r="N44" s="16">
        <v>72.399999999999991</v>
      </c>
      <c r="O44" s="16">
        <v>96</v>
      </c>
      <c r="Q44" s="6">
        <v>13</v>
      </c>
    </row>
    <row r="45" spans="1:28" hidden="1" x14ac:dyDescent="0.35">
      <c r="A45" s="16" t="s">
        <v>158</v>
      </c>
      <c r="B45" s="14">
        <v>37923</v>
      </c>
      <c r="C45" s="4" t="s">
        <v>19</v>
      </c>
      <c r="D45" s="4" t="s">
        <v>136</v>
      </c>
      <c r="E45" s="4">
        <v>2003</v>
      </c>
      <c r="F45" s="4">
        <v>191</v>
      </c>
      <c r="G45" s="16">
        <v>2</v>
      </c>
      <c r="H45" s="14">
        <v>37733</v>
      </c>
      <c r="I45" s="16" t="s">
        <v>46</v>
      </c>
      <c r="J45" s="16" t="s">
        <v>56</v>
      </c>
      <c r="K45" s="4">
        <v>0</v>
      </c>
      <c r="L45" s="5" t="s">
        <v>21</v>
      </c>
      <c r="N45" s="18">
        <v>82.966388888888872</v>
      </c>
      <c r="O45" s="4">
        <v>95</v>
      </c>
      <c r="Q45" s="6">
        <v>13</v>
      </c>
    </row>
    <row r="46" spans="1:28" hidden="1" x14ac:dyDescent="0.35">
      <c r="A46" s="16" t="s">
        <v>159</v>
      </c>
      <c r="B46" s="14">
        <v>37923</v>
      </c>
      <c r="C46" s="4" t="s">
        <v>19</v>
      </c>
      <c r="D46" s="4" t="s">
        <v>136</v>
      </c>
      <c r="E46" s="4">
        <v>2003</v>
      </c>
      <c r="F46" s="4">
        <v>191</v>
      </c>
      <c r="G46" s="16">
        <v>2</v>
      </c>
      <c r="H46" s="14">
        <v>37733</v>
      </c>
      <c r="I46" s="16" t="s">
        <v>46</v>
      </c>
      <c r="J46" s="16" t="s">
        <v>56</v>
      </c>
      <c r="K46" s="4">
        <v>30</v>
      </c>
      <c r="L46" s="5" t="s">
        <v>20</v>
      </c>
      <c r="M46" s="16">
        <f>N46/0.228</f>
        <v>456.57894736842098</v>
      </c>
      <c r="N46" s="16">
        <v>104.1</v>
      </c>
      <c r="O46" s="4">
        <v>107</v>
      </c>
      <c r="Q46" s="6">
        <v>13</v>
      </c>
    </row>
    <row r="47" spans="1:28" hidden="1" x14ac:dyDescent="0.35">
      <c r="A47" s="16" t="s">
        <v>160</v>
      </c>
      <c r="B47" s="14">
        <v>37559</v>
      </c>
      <c r="C47" s="4" t="s">
        <v>19</v>
      </c>
      <c r="D47" s="4" t="s">
        <v>135</v>
      </c>
      <c r="E47" s="4">
        <v>2002</v>
      </c>
      <c r="F47" s="4">
        <v>167</v>
      </c>
      <c r="G47" s="16">
        <v>2</v>
      </c>
      <c r="H47" s="14">
        <v>37393</v>
      </c>
      <c r="I47" s="4" t="s">
        <v>51</v>
      </c>
      <c r="J47" s="16" t="s">
        <v>51</v>
      </c>
      <c r="K47" s="16"/>
      <c r="L47" s="5" t="s">
        <v>16</v>
      </c>
      <c r="M47" s="16">
        <v>258.46774193548384</v>
      </c>
      <c r="N47" s="16">
        <v>64.099999999999994</v>
      </c>
      <c r="O47" s="16">
        <v>96</v>
      </c>
      <c r="Q47" s="6">
        <v>13</v>
      </c>
    </row>
    <row r="48" spans="1:28" hidden="1" x14ac:dyDescent="0.35">
      <c r="A48" s="16" t="s">
        <v>161</v>
      </c>
      <c r="B48" s="14">
        <v>37923</v>
      </c>
      <c r="C48" s="4" t="s">
        <v>19</v>
      </c>
      <c r="D48" s="4" t="s">
        <v>136</v>
      </c>
      <c r="E48" s="4">
        <v>2003</v>
      </c>
      <c r="F48" s="4">
        <v>191</v>
      </c>
      <c r="G48" s="16">
        <v>2</v>
      </c>
      <c r="H48" s="14">
        <v>37733</v>
      </c>
      <c r="I48" s="16" t="s">
        <v>51</v>
      </c>
      <c r="J48" s="16" t="s">
        <v>51</v>
      </c>
      <c r="K48" s="4">
        <v>0</v>
      </c>
      <c r="L48" s="5" t="s">
        <v>21</v>
      </c>
      <c r="N48" s="18">
        <v>81.345624999999984</v>
      </c>
      <c r="Q48" s="6">
        <v>13</v>
      </c>
    </row>
    <row r="49" spans="1:28" hidden="1" x14ac:dyDescent="0.35">
      <c r="A49" s="16" t="s">
        <v>162</v>
      </c>
      <c r="B49" s="14">
        <v>37923</v>
      </c>
      <c r="C49" s="4" t="s">
        <v>19</v>
      </c>
      <c r="D49" s="4" t="s">
        <v>136</v>
      </c>
      <c r="E49" s="4">
        <v>2003</v>
      </c>
      <c r="F49" s="4">
        <v>191</v>
      </c>
      <c r="G49" s="16">
        <v>2</v>
      </c>
      <c r="H49" s="14">
        <v>37733</v>
      </c>
      <c r="I49" s="16" t="s">
        <v>51</v>
      </c>
      <c r="J49" s="16" t="s">
        <v>51</v>
      </c>
      <c r="K49" s="4">
        <v>30</v>
      </c>
      <c r="L49" s="5" t="s">
        <v>20</v>
      </c>
      <c r="M49" s="16">
        <f>N49/0.228</f>
        <v>455.26315789473682</v>
      </c>
      <c r="N49" s="16">
        <v>103.8</v>
      </c>
      <c r="Q49" s="6">
        <v>13</v>
      </c>
    </row>
    <row r="50" spans="1:28" hidden="1" x14ac:dyDescent="0.35">
      <c r="A50" s="16" t="s">
        <v>163</v>
      </c>
      <c r="B50" s="14">
        <v>37559</v>
      </c>
      <c r="C50" s="4" t="s">
        <v>19</v>
      </c>
      <c r="D50" s="4" t="s">
        <v>135</v>
      </c>
      <c r="E50" s="4">
        <v>2002</v>
      </c>
      <c r="F50" s="4">
        <v>167</v>
      </c>
      <c r="G50" s="16">
        <v>2</v>
      </c>
      <c r="H50" s="14">
        <v>37393</v>
      </c>
      <c r="I50" s="4" t="s">
        <v>54</v>
      </c>
      <c r="J50" s="16" t="s">
        <v>50</v>
      </c>
      <c r="K50" s="16"/>
      <c r="L50" s="5" t="s">
        <v>16</v>
      </c>
      <c r="M50" s="16">
        <v>338.70967741935482</v>
      </c>
      <c r="N50" s="16">
        <v>84</v>
      </c>
      <c r="O50" s="16">
        <v>96</v>
      </c>
      <c r="Q50" s="6">
        <v>13</v>
      </c>
    </row>
    <row r="51" spans="1:28" hidden="1" x14ac:dyDescent="0.35">
      <c r="A51" s="16" t="s">
        <v>164</v>
      </c>
      <c r="B51" s="14">
        <v>37923</v>
      </c>
      <c r="C51" s="4" t="s">
        <v>19</v>
      </c>
      <c r="D51" s="4" t="s">
        <v>136</v>
      </c>
      <c r="E51" s="4">
        <v>2003</v>
      </c>
      <c r="F51" s="4">
        <v>191</v>
      </c>
      <c r="G51" s="16">
        <v>2</v>
      </c>
      <c r="H51" s="14">
        <v>37733</v>
      </c>
      <c r="I51" s="16" t="s">
        <v>49</v>
      </c>
      <c r="J51" s="16" t="s">
        <v>50</v>
      </c>
      <c r="K51" s="4">
        <v>0</v>
      </c>
      <c r="L51" s="5" t="s">
        <v>21</v>
      </c>
      <c r="N51" s="18">
        <v>83.378377976190478</v>
      </c>
      <c r="O51" s="4">
        <v>103</v>
      </c>
      <c r="Q51" s="6">
        <v>13</v>
      </c>
    </row>
    <row r="52" spans="1:28" hidden="1" x14ac:dyDescent="0.35">
      <c r="A52" s="16" t="s">
        <v>165</v>
      </c>
      <c r="B52" s="14">
        <v>37923</v>
      </c>
      <c r="C52" s="4" t="s">
        <v>19</v>
      </c>
      <c r="D52" s="4" t="s">
        <v>136</v>
      </c>
      <c r="E52" s="4">
        <v>2003</v>
      </c>
      <c r="F52" s="4">
        <v>191</v>
      </c>
      <c r="G52" s="16">
        <v>2</v>
      </c>
      <c r="H52" s="14">
        <v>37733</v>
      </c>
      <c r="I52" s="16" t="s">
        <v>49</v>
      </c>
      <c r="J52" s="16" t="s">
        <v>50</v>
      </c>
      <c r="K52" s="4">
        <v>30</v>
      </c>
      <c r="L52" s="5" t="s">
        <v>20</v>
      </c>
      <c r="M52" s="16">
        <f>N52/0.228</f>
        <v>488.59649122807019</v>
      </c>
      <c r="N52" s="16">
        <v>111.4</v>
      </c>
      <c r="O52" s="4">
        <v>114</v>
      </c>
      <c r="Q52" s="6">
        <v>13</v>
      </c>
    </row>
    <row r="53" spans="1:28" hidden="1" x14ac:dyDescent="0.35">
      <c r="A53" s="16" t="s">
        <v>166</v>
      </c>
      <c r="B53" s="14">
        <v>37559</v>
      </c>
      <c r="C53" s="4" t="s">
        <v>19</v>
      </c>
      <c r="D53" s="4" t="s">
        <v>135</v>
      </c>
      <c r="E53" s="4">
        <v>2002</v>
      </c>
      <c r="F53" s="4">
        <v>167</v>
      </c>
      <c r="G53" s="16">
        <v>2</v>
      </c>
      <c r="H53" s="14">
        <v>37393</v>
      </c>
      <c r="I53" s="4" t="s">
        <v>58</v>
      </c>
      <c r="J53" s="16" t="s">
        <v>58</v>
      </c>
      <c r="K53" s="16"/>
      <c r="L53" s="5" t="s">
        <v>16</v>
      </c>
      <c r="M53" s="16">
        <v>279.83870967741933</v>
      </c>
      <c r="N53" s="16">
        <v>69.399999999999991</v>
      </c>
      <c r="O53" s="16">
        <v>96</v>
      </c>
      <c r="Q53" s="6">
        <v>13</v>
      </c>
    </row>
    <row r="54" spans="1:28" hidden="1" x14ac:dyDescent="0.35">
      <c r="A54" s="16" t="s">
        <v>167</v>
      </c>
      <c r="B54" s="14">
        <v>37923</v>
      </c>
      <c r="C54" s="4" t="s">
        <v>19</v>
      </c>
      <c r="D54" s="4" t="s">
        <v>136</v>
      </c>
      <c r="E54" s="4">
        <v>2003</v>
      </c>
      <c r="F54" s="4">
        <v>191</v>
      </c>
      <c r="G54" s="16">
        <v>2</v>
      </c>
      <c r="H54" s="14">
        <v>37733</v>
      </c>
      <c r="I54" s="16" t="s">
        <v>58</v>
      </c>
      <c r="J54" s="16" t="s">
        <v>58</v>
      </c>
      <c r="K54" s="4">
        <v>0</v>
      </c>
      <c r="L54" s="5" t="s">
        <v>21</v>
      </c>
      <c r="N54" s="18">
        <v>97.154603174603153</v>
      </c>
      <c r="Q54" s="6">
        <v>13</v>
      </c>
    </row>
    <row r="55" spans="1:28" hidden="1" x14ac:dyDescent="0.35">
      <c r="A55" s="16" t="s">
        <v>168</v>
      </c>
      <c r="B55" s="14">
        <v>37923</v>
      </c>
      <c r="C55" s="4" t="s">
        <v>19</v>
      </c>
      <c r="D55" s="4" t="s">
        <v>136</v>
      </c>
      <c r="E55" s="4">
        <v>2003</v>
      </c>
      <c r="F55" s="4">
        <v>191</v>
      </c>
      <c r="G55" s="16">
        <v>2</v>
      </c>
      <c r="H55" s="14">
        <v>37733</v>
      </c>
      <c r="I55" s="16" t="s">
        <v>58</v>
      </c>
      <c r="J55" s="16" t="s">
        <v>58</v>
      </c>
      <c r="K55" s="4">
        <v>30</v>
      </c>
      <c r="L55" s="5" t="s">
        <v>20</v>
      </c>
      <c r="M55" s="16">
        <f>N55/0.228</f>
        <v>539.47368421052624</v>
      </c>
      <c r="N55" s="16">
        <v>123</v>
      </c>
      <c r="Q55" s="6">
        <v>13</v>
      </c>
    </row>
    <row r="56" spans="1:28" hidden="1" x14ac:dyDescent="0.35">
      <c r="A56" s="16" t="s">
        <v>169</v>
      </c>
      <c r="B56" s="14">
        <v>37559</v>
      </c>
      <c r="C56" s="4" t="s">
        <v>19</v>
      </c>
      <c r="D56" s="4" t="s">
        <v>135</v>
      </c>
      <c r="E56" s="4">
        <v>2002</v>
      </c>
      <c r="F56" s="4">
        <v>167</v>
      </c>
      <c r="G56" s="4">
        <v>2</v>
      </c>
      <c r="H56" s="14">
        <v>37393</v>
      </c>
      <c r="I56" s="4" t="s">
        <v>18</v>
      </c>
      <c r="J56" s="4" t="s">
        <v>18</v>
      </c>
      <c r="L56" s="5" t="s">
        <v>16</v>
      </c>
      <c r="M56" s="6">
        <v>300</v>
      </c>
      <c r="N56" s="6">
        <v>74.400000000000006</v>
      </c>
      <c r="O56" s="6">
        <v>96</v>
      </c>
      <c r="P56" s="6"/>
      <c r="Q56" s="6">
        <v>13</v>
      </c>
      <c r="R56" s="6"/>
      <c r="S56" s="6"/>
      <c r="T56" s="6"/>
      <c r="U56" s="6" t="s">
        <v>17</v>
      </c>
      <c r="V56" s="6"/>
      <c r="W56" s="6"/>
      <c r="X56" s="6"/>
      <c r="Y56" s="6"/>
      <c r="Z56" s="6"/>
      <c r="AA56" s="6"/>
      <c r="AB56" s="6"/>
    </row>
    <row r="57" spans="1:28" hidden="1" x14ac:dyDescent="0.35">
      <c r="A57" s="16" t="s">
        <v>170</v>
      </c>
      <c r="B57" s="14">
        <v>37923</v>
      </c>
      <c r="C57" s="4" t="s">
        <v>19</v>
      </c>
      <c r="D57" s="4" t="s">
        <v>136</v>
      </c>
      <c r="E57" s="4">
        <v>2003</v>
      </c>
      <c r="F57" s="4">
        <v>191</v>
      </c>
      <c r="G57" s="16">
        <v>2</v>
      </c>
      <c r="H57" s="14">
        <v>37733</v>
      </c>
      <c r="I57" s="16" t="s">
        <v>18</v>
      </c>
      <c r="J57" s="16" t="s">
        <v>18</v>
      </c>
      <c r="K57" s="4">
        <v>0</v>
      </c>
      <c r="L57" s="5" t="s">
        <v>21</v>
      </c>
      <c r="N57" s="18">
        <v>91.241626984126981</v>
      </c>
      <c r="Q57" s="6">
        <v>13</v>
      </c>
    </row>
    <row r="58" spans="1:28" hidden="1" x14ac:dyDescent="0.35">
      <c r="A58" s="16" t="s">
        <v>171</v>
      </c>
      <c r="B58" s="14">
        <v>37923</v>
      </c>
      <c r="C58" s="4" t="s">
        <v>19</v>
      </c>
      <c r="D58" s="4" t="s">
        <v>136</v>
      </c>
      <c r="E58" s="4">
        <v>2003</v>
      </c>
      <c r="F58" s="4">
        <v>191</v>
      </c>
      <c r="G58" s="16">
        <v>2</v>
      </c>
      <c r="H58" s="14">
        <v>37733</v>
      </c>
      <c r="I58" s="16" t="s">
        <v>18</v>
      </c>
      <c r="J58" s="16" t="s">
        <v>18</v>
      </c>
      <c r="K58" s="4">
        <v>30</v>
      </c>
      <c r="L58" s="5" t="s">
        <v>20</v>
      </c>
      <c r="M58" s="16">
        <f>N58/0.228</f>
        <v>525.87719298245611</v>
      </c>
      <c r="N58" s="16">
        <v>119.9</v>
      </c>
      <c r="Q58" s="6">
        <v>13</v>
      </c>
    </row>
    <row r="59" spans="1:28" hidden="1" x14ac:dyDescent="0.35">
      <c r="A59" s="16" t="s">
        <v>172</v>
      </c>
      <c r="B59" s="14">
        <v>37559</v>
      </c>
      <c r="C59" s="4" t="s">
        <v>19</v>
      </c>
      <c r="D59" s="4" t="s">
        <v>135</v>
      </c>
      <c r="E59" s="4">
        <v>2002</v>
      </c>
      <c r="F59" s="4">
        <v>167</v>
      </c>
      <c r="G59" s="16">
        <v>2</v>
      </c>
      <c r="H59" s="14">
        <v>37393</v>
      </c>
      <c r="I59" s="4" t="s">
        <v>53</v>
      </c>
      <c r="J59" s="16" t="s">
        <v>48</v>
      </c>
      <c r="K59" s="16"/>
      <c r="L59" s="5" t="s">
        <v>16</v>
      </c>
      <c r="M59" s="16">
        <v>281.04838709677415</v>
      </c>
      <c r="N59" s="16">
        <v>69.699999999999989</v>
      </c>
      <c r="O59" s="16">
        <v>96</v>
      </c>
      <c r="Q59" s="6">
        <v>13</v>
      </c>
    </row>
    <row r="60" spans="1:28" hidden="1" x14ac:dyDescent="0.35">
      <c r="A60" s="16" t="s">
        <v>173</v>
      </c>
      <c r="B60" s="14">
        <v>37923</v>
      </c>
      <c r="C60" s="4" t="s">
        <v>19</v>
      </c>
      <c r="D60" s="4" t="s">
        <v>136</v>
      </c>
      <c r="E60" s="4">
        <v>2003</v>
      </c>
      <c r="F60" s="4">
        <v>191</v>
      </c>
      <c r="G60" s="16">
        <v>2</v>
      </c>
      <c r="H60" s="14">
        <v>37733</v>
      </c>
      <c r="I60" s="16" t="s">
        <v>47</v>
      </c>
      <c r="J60" s="16" t="s">
        <v>48</v>
      </c>
      <c r="K60" s="4">
        <v>0</v>
      </c>
      <c r="L60" s="5" t="s">
        <v>21</v>
      </c>
      <c r="N60" s="18">
        <v>77.108244047619053</v>
      </c>
      <c r="O60" s="4">
        <v>111</v>
      </c>
      <c r="Q60" s="6">
        <v>13</v>
      </c>
    </row>
    <row r="61" spans="1:28" hidden="1" x14ac:dyDescent="0.35">
      <c r="A61" s="16" t="s">
        <v>174</v>
      </c>
      <c r="B61" s="14">
        <v>37923</v>
      </c>
      <c r="C61" s="4" t="s">
        <v>19</v>
      </c>
      <c r="D61" s="4" t="s">
        <v>136</v>
      </c>
      <c r="E61" s="4">
        <v>2003</v>
      </c>
      <c r="F61" s="4">
        <v>191</v>
      </c>
      <c r="G61" s="16">
        <v>2</v>
      </c>
      <c r="H61" s="14">
        <v>37733</v>
      </c>
      <c r="I61" s="16" t="s">
        <v>47</v>
      </c>
      <c r="J61" s="16" t="s">
        <v>48</v>
      </c>
      <c r="K61" s="4">
        <v>30</v>
      </c>
      <c r="L61" s="5" t="s">
        <v>20</v>
      </c>
      <c r="M61" s="16">
        <f>N61/0.228</f>
        <v>414.4736842105263</v>
      </c>
      <c r="N61" s="16">
        <v>94.5</v>
      </c>
      <c r="O61" s="4">
        <v>120</v>
      </c>
      <c r="Q61" s="6">
        <v>13</v>
      </c>
    </row>
    <row r="62" spans="1:28" hidden="1" x14ac:dyDescent="0.35">
      <c r="A62" s="16" t="s">
        <v>175</v>
      </c>
      <c r="B62" s="14">
        <v>37559</v>
      </c>
      <c r="C62" s="4" t="s">
        <v>19</v>
      </c>
      <c r="D62" s="4" t="s">
        <v>135</v>
      </c>
      <c r="E62" s="4">
        <v>2002</v>
      </c>
      <c r="F62" s="4">
        <v>139</v>
      </c>
      <c r="G62" s="16">
        <v>3</v>
      </c>
      <c r="H62" s="14">
        <v>37421</v>
      </c>
      <c r="I62" s="4" t="s">
        <v>52</v>
      </c>
      <c r="J62" s="16" t="s">
        <v>56</v>
      </c>
      <c r="K62" s="16"/>
      <c r="L62" s="5" t="s">
        <v>16</v>
      </c>
      <c r="M62" s="16">
        <v>347.27272727272731</v>
      </c>
      <c r="N62" s="16">
        <v>38.200000000000003</v>
      </c>
      <c r="O62" s="16">
        <v>84</v>
      </c>
      <c r="Q62" s="6">
        <v>13</v>
      </c>
    </row>
    <row r="63" spans="1:28" hidden="1" x14ac:dyDescent="0.35">
      <c r="A63" s="16" t="s">
        <v>176</v>
      </c>
      <c r="B63" s="14">
        <v>37923</v>
      </c>
      <c r="C63" s="4" t="s">
        <v>19</v>
      </c>
      <c r="D63" s="4" t="s">
        <v>136</v>
      </c>
      <c r="E63" s="4">
        <v>2003</v>
      </c>
      <c r="F63" s="4">
        <v>170</v>
      </c>
      <c r="G63" s="16">
        <v>3</v>
      </c>
      <c r="H63" s="14">
        <v>37754</v>
      </c>
      <c r="I63" s="16" t="s">
        <v>46</v>
      </c>
      <c r="J63" s="16" t="s">
        <v>56</v>
      </c>
      <c r="K63" s="4">
        <v>0</v>
      </c>
      <c r="L63" s="5" t="s">
        <v>21</v>
      </c>
      <c r="N63" s="18">
        <v>81.632291666666674</v>
      </c>
      <c r="O63" s="4">
        <v>87</v>
      </c>
      <c r="Q63" s="6">
        <v>13</v>
      </c>
    </row>
    <row r="64" spans="1:28" hidden="1" x14ac:dyDescent="0.35">
      <c r="A64" s="16" t="s">
        <v>177</v>
      </c>
      <c r="B64" s="14">
        <v>37923</v>
      </c>
      <c r="C64" s="4" t="s">
        <v>19</v>
      </c>
      <c r="D64" s="4" t="s">
        <v>136</v>
      </c>
      <c r="E64" s="4">
        <v>2003</v>
      </c>
      <c r="F64" s="4">
        <v>170</v>
      </c>
      <c r="G64" s="16">
        <v>3</v>
      </c>
      <c r="H64" s="14">
        <v>37754</v>
      </c>
      <c r="I64" s="16" t="s">
        <v>46</v>
      </c>
      <c r="J64" s="16" t="s">
        <v>56</v>
      </c>
      <c r="K64" s="4">
        <v>30</v>
      </c>
      <c r="L64" s="5" t="s">
        <v>20</v>
      </c>
      <c r="M64" s="16">
        <f>N64/0.195</f>
        <v>480.5128205128205</v>
      </c>
      <c r="N64" s="16">
        <v>93.7</v>
      </c>
      <c r="O64" s="4">
        <v>98</v>
      </c>
      <c r="Q64" s="6">
        <v>13</v>
      </c>
    </row>
    <row r="65" spans="1:28" hidden="1" x14ac:dyDescent="0.35">
      <c r="A65" s="16" t="s">
        <v>178</v>
      </c>
      <c r="B65" s="14">
        <v>37559</v>
      </c>
      <c r="C65" s="4" t="s">
        <v>19</v>
      </c>
      <c r="D65" s="4" t="s">
        <v>135</v>
      </c>
      <c r="E65" s="4">
        <v>2002</v>
      </c>
      <c r="F65" s="4">
        <v>139</v>
      </c>
      <c r="G65" s="16">
        <v>3</v>
      </c>
      <c r="H65" s="14">
        <v>37421</v>
      </c>
      <c r="I65" s="4" t="s">
        <v>51</v>
      </c>
      <c r="J65" s="16" t="s">
        <v>51</v>
      </c>
      <c r="K65" s="16"/>
      <c r="L65" s="5" t="s">
        <v>16</v>
      </c>
      <c r="M65" s="16">
        <v>94.545454545454547</v>
      </c>
      <c r="N65" s="16">
        <v>10.4</v>
      </c>
      <c r="O65" s="16">
        <v>84</v>
      </c>
      <c r="Q65" s="6">
        <v>13</v>
      </c>
    </row>
    <row r="66" spans="1:28" hidden="1" x14ac:dyDescent="0.35">
      <c r="A66" s="16" t="s">
        <v>179</v>
      </c>
      <c r="B66" s="14">
        <v>37923</v>
      </c>
      <c r="C66" s="4" t="s">
        <v>19</v>
      </c>
      <c r="D66" s="4" t="s">
        <v>136</v>
      </c>
      <c r="E66" s="4">
        <v>2003</v>
      </c>
      <c r="F66" s="4">
        <v>170</v>
      </c>
      <c r="G66" s="16">
        <v>3</v>
      </c>
      <c r="H66" s="14">
        <v>37754</v>
      </c>
      <c r="I66" s="16" t="s">
        <v>51</v>
      </c>
      <c r="J66" s="16" t="s">
        <v>51</v>
      </c>
      <c r="K66" s="4">
        <v>0</v>
      </c>
      <c r="L66" s="5" t="s">
        <v>21</v>
      </c>
      <c r="N66" s="18">
        <v>72.052073412698419</v>
      </c>
      <c r="Q66" s="6">
        <v>13</v>
      </c>
    </row>
    <row r="67" spans="1:28" hidden="1" x14ac:dyDescent="0.35">
      <c r="A67" s="16" t="s">
        <v>180</v>
      </c>
      <c r="B67" s="14">
        <v>37923</v>
      </c>
      <c r="C67" s="4" t="s">
        <v>19</v>
      </c>
      <c r="D67" s="4" t="s">
        <v>136</v>
      </c>
      <c r="E67" s="4">
        <v>2003</v>
      </c>
      <c r="F67" s="4">
        <v>170</v>
      </c>
      <c r="G67" s="16">
        <v>3</v>
      </c>
      <c r="H67" s="14">
        <v>37754</v>
      </c>
      <c r="I67" s="16" t="s">
        <v>51</v>
      </c>
      <c r="J67" s="16" t="s">
        <v>51</v>
      </c>
      <c r="K67" s="4">
        <v>30</v>
      </c>
      <c r="L67" s="5" t="s">
        <v>20</v>
      </c>
      <c r="M67" s="16">
        <f>N67/0.195</f>
        <v>508.71794871794873</v>
      </c>
      <c r="N67" s="16">
        <v>99.2</v>
      </c>
      <c r="Q67" s="6">
        <v>13</v>
      </c>
    </row>
    <row r="68" spans="1:28" hidden="1" x14ac:dyDescent="0.35">
      <c r="A68" s="16" t="s">
        <v>181</v>
      </c>
      <c r="B68" s="14">
        <v>37559</v>
      </c>
      <c r="C68" s="4" t="s">
        <v>19</v>
      </c>
      <c r="D68" s="4" t="s">
        <v>135</v>
      </c>
      <c r="E68" s="4">
        <v>2002</v>
      </c>
      <c r="F68" s="4">
        <v>139</v>
      </c>
      <c r="G68" s="16">
        <v>3</v>
      </c>
      <c r="H68" s="14">
        <v>37421</v>
      </c>
      <c r="I68" s="4" t="s">
        <v>54</v>
      </c>
      <c r="J68" s="16" t="s">
        <v>50</v>
      </c>
      <c r="K68" s="16"/>
      <c r="L68" s="5" t="s">
        <v>16</v>
      </c>
      <c r="M68" s="16">
        <v>355.45454545454544</v>
      </c>
      <c r="N68" s="16">
        <v>39.1</v>
      </c>
      <c r="O68" s="16">
        <v>84</v>
      </c>
      <c r="Q68" s="6">
        <v>13</v>
      </c>
    </row>
    <row r="69" spans="1:28" hidden="1" x14ac:dyDescent="0.35">
      <c r="A69" s="16" t="s">
        <v>182</v>
      </c>
      <c r="B69" s="14">
        <v>37923</v>
      </c>
      <c r="C69" s="4" t="s">
        <v>19</v>
      </c>
      <c r="D69" s="4" t="s">
        <v>136</v>
      </c>
      <c r="E69" s="4">
        <v>2003</v>
      </c>
      <c r="F69" s="4">
        <v>170</v>
      </c>
      <c r="G69" s="16">
        <v>3</v>
      </c>
      <c r="H69" s="14">
        <v>37754</v>
      </c>
      <c r="I69" s="16" t="s">
        <v>49</v>
      </c>
      <c r="J69" s="16" t="s">
        <v>50</v>
      </c>
      <c r="K69" s="4">
        <v>0</v>
      </c>
      <c r="L69" s="5" t="s">
        <v>21</v>
      </c>
      <c r="N69" s="18">
        <v>64.896051587301599</v>
      </c>
      <c r="O69" s="4">
        <v>95</v>
      </c>
      <c r="Q69" s="6">
        <v>13</v>
      </c>
    </row>
    <row r="70" spans="1:28" hidden="1" x14ac:dyDescent="0.35">
      <c r="A70" s="16" t="s">
        <v>183</v>
      </c>
      <c r="B70" s="14">
        <v>37923</v>
      </c>
      <c r="C70" s="4" t="s">
        <v>19</v>
      </c>
      <c r="D70" s="4" t="s">
        <v>136</v>
      </c>
      <c r="E70" s="4">
        <v>2003</v>
      </c>
      <c r="F70" s="4">
        <v>170</v>
      </c>
      <c r="G70" s="16">
        <v>3</v>
      </c>
      <c r="H70" s="14">
        <v>37754</v>
      </c>
      <c r="I70" s="16" t="s">
        <v>49</v>
      </c>
      <c r="J70" s="16" t="s">
        <v>50</v>
      </c>
      <c r="K70" s="4">
        <v>30</v>
      </c>
      <c r="L70" s="5" t="s">
        <v>20</v>
      </c>
      <c r="M70" s="16">
        <f>N70/0.195</f>
        <v>427.69230769230762</v>
      </c>
      <c r="N70" s="16">
        <v>83.399999999999991</v>
      </c>
      <c r="O70" s="4">
        <v>113</v>
      </c>
      <c r="Q70" s="6">
        <v>13</v>
      </c>
    </row>
    <row r="71" spans="1:28" hidden="1" x14ac:dyDescent="0.35">
      <c r="A71" s="16" t="s">
        <v>184</v>
      </c>
      <c r="B71" s="14">
        <v>37559</v>
      </c>
      <c r="C71" s="4" t="s">
        <v>19</v>
      </c>
      <c r="D71" s="4" t="s">
        <v>135</v>
      </c>
      <c r="E71" s="4">
        <v>2002</v>
      </c>
      <c r="F71" s="4">
        <v>139</v>
      </c>
      <c r="G71" s="16">
        <v>3</v>
      </c>
      <c r="H71" s="14">
        <v>37421</v>
      </c>
      <c r="I71" s="4" t="s">
        <v>58</v>
      </c>
      <c r="J71" s="16" t="s">
        <v>58</v>
      </c>
      <c r="K71" s="16"/>
      <c r="L71" s="5" t="s">
        <v>16</v>
      </c>
      <c r="M71" s="16">
        <v>109.09090909090909</v>
      </c>
      <c r="N71" s="16">
        <v>12</v>
      </c>
      <c r="O71" s="16">
        <v>84</v>
      </c>
      <c r="Q71" s="6">
        <v>13</v>
      </c>
    </row>
    <row r="72" spans="1:28" hidden="1" x14ac:dyDescent="0.35">
      <c r="A72" s="16" t="s">
        <v>185</v>
      </c>
      <c r="B72" s="14">
        <v>37923</v>
      </c>
      <c r="C72" s="4" t="s">
        <v>19</v>
      </c>
      <c r="D72" s="4" t="s">
        <v>136</v>
      </c>
      <c r="E72" s="4">
        <v>2003</v>
      </c>
      <c r="F72" s="4">
        <v>170</v>
      </c>
      <c r="G72" s="16">
        <v>3</v>
      </c>
      <c r="H72" s="14">
        <v>37754</v>
      </c>
      <c r="I72" s="16" t="s">
        <v>58</v>
      </c>
      <c r="J72" s="16" t="s">
        <v>58</v>
      </c>
      <c r="K72" s="4">
        <v>0</v>
      </c>
      <c r="L72" s="5" t="s">
        <v>21</v>
      </c>
      <c r="N72" s="18">
        <v>69.67488095238096</v>
      </c>
      <c r="Q72" s="6">
        <v>13</v>
      </c>
    </row>
    <row r="73" spans="1:28" hidden="1" x14ac:dyDescent="0.35">
      <c r="A73" s="16" t="s">
        <v>186</v>
      </c>
      <c r="B73" s="14">
        <v>37923</v>
      </c>
      <c r="C73" s="4" t="s">
        <v>19</v>
      </c>
      <c r="D73" s="4" t="s">
        <v>136</v>
      </c>
      <c r="E73" s="4">
        <v>2003</v>
      </c>
      <c r="F73" s="4">
        <v>170</v>
      </c>
      <c r="G73" s="16">
        <v>3</v>
      </c>
      <c r="H73" s="14">
        <v>37754</v>
      </c>
      <c r="I73" s="16" t="s">
        <v>58</v>
      </c>
      <c r="J73" s="16" t="s">
        <v>58</v>
      </c>
      <c r="K73" s="4">
        <v>30</v>
      </c>
      <c r="L73" s="5" t="s">
        <v>20</v>
      </c>
      <c r="M73" s="16">
        <f>N73/0.195</f>
        <v>495.89743589743591</v>
      </c>
      <c r="N73" s="16">
        <v>96.7</v>
      </c>
      <c r="Q73" s="6">
        <v>13</v>
      </c>
    </row>
    <row r="74" spans="1:28" hidden="1" x14ac:dyDescent="0.35">
      <c r="A74" s="16" t="s">
        <v>187</v>
      </c>
      <c r="B74" s="14">
        <v>37559</v>
      </c>
      <c r="C74" s="4" t="s">
        <v>19</v>
      </c>
      <c r="D74" s="4" t="s">
        <v>135</v>
      </c>
      <c r="E74" s="4">
        <v>2002</v>
      </c>
      <c r="F74" s="4">
        <v>139</v>
      </c>
      <c r="G74" s="4">
        <v>3</v>
      </c>
      <c r="H74" s="14">
        <v>37421</v>
      </c>
      <c r="I74" s="4" t="s">
        <v>18</v>
      </c>
      <c r="J74" s="4" t="s">
        <v>18</v>
      </c>
      <c r="L74" s="5" t="s">
        <v>16</v>
      </c>
      <c r="M74" s="6">
        <v>173.63636363636365</v>
      </c>
      <c r="N74" s="6">
        <v>19.100000000000001</v>
      </c>
      <c r="O74" s="6">
        <v>84</v>
      </c>
      <c r="P74" s="6"/>
      <c r="Q74" s="6">
        <v>13</v>
      </c>
      <c r="R74" s="6"/>
      <c r="S74" s="6"/>
      <c r="T74" s="6"/>
      <c r="U74" s="6" t="s">
        <v>17</v>
      </c>
      <c r="V74" s="6"/>
      <c r="W74" s="6"/>
      <c r="X74" s="6"/>
      <c r="Y74" s="6"/>
      <c r="Z74" s="6"/>
      <c r="AA74" s="6"/>
      <c r="AB74" s="6"/>
    </row>
    <row r="75" spans="1:28" hidden="1" x14ac:dyDescent="0.35">
      <c r="A75" s="16" t="s">
        <v>188</v>
      </c>
      <c r="B75" s="14">
        <v>37923</v>
      </c>
      <c r="C75" s="4" t="s">
        <v>19</v>
      </c>
      <c r="D75" s="4" t="s">
        <v>136</v>
      </c>
      <c r="E75" s="4">
        <v>2003</v>
      </c>
      <c r="F75" s="4">
        <v>170</v>
      </c>
      <c r="G75" s="16">
        <v>3</v>
      </c>
      <c r="H75" s="14">
        <v>37754</v>
      </c>
      <c r="I75" s="16" t="s">
        <v>18</v>
      </c>
      <c r="J75" s="16" t="s">
        <v>18</v>
      </c>
      <c r="K75" s="4">
        <v>0</v>
      </c>
      <c r="L75" s="5" t="s">
        <v>21</v>
      </c>
      <c r="N75" s="18">
        <v>79.499811507936485</v>
      </c>
      <c r="Q75" s="6">
        <v>13</v>
      </c>
    </row>
    <row r="76" spans="1:28" hidden="1" x14ac:dyDescent="0.35">
      <c r="A76" s="16" t="s">
        <v>189</v>
      </c>
      <c r="B76" s="14">
        <v>37923</v>
      </c>
      <c r="C76" s="4" t="s">
        <v>19</v>
      </c>
      <c r="D76" s="4" t="s">
        <v>136</v>
      </c>
      <c r="E76" s="4">
        <v>2003</v>
      </c>
      <c r="F76" s="4">
        <v>170</v>
      </c>
      <c r="G76" s="16">
        <v>3</v>
      </c>
      <c r="H76" s="14">
        <v>37754</v>
      </c>
      <c r="I76" s="16" t="s">
        <v>18</v>
      </c>
      <c r="J76" s="16" t="s">
        <v>18</v>
      </c>
      <c r="K76" s="4">
        <v>30</v>
      </c>
      <c r="L76" s="5" t="s">
        <v>20</v>
      </c>
      <c r="M76" s="16">
        <f>N76/0.195</f>
        <v>504.10256410256409</v>
      </c>
      <c r="N76" s="16">
        <v>98.3</v>
      </c>
      <c r="Q76" s="6">
        <v>13</v>
      </c>
    </row>
    <row r="77" spans="1:28" hidden="1" x14ac:dyDescent="0.35">
      <c r="A77" s="16" t="s">
        <v>190</v>
      </c>
      <c r="B77" s="14">
        <v>37559</v>
      </c>
      <c r="C77" s="4" t="s">
        <v>19</v>
      </c>
      <c r="D77" s="4" t="s">
        <v>135</v>
      </c>
      <c r="E77" s="4">
        <v>2002</v>
      </c>
      <c r="F77" s="4">
        <v>139</v>
      </c>
      <c r="G77" s="16">
        <v>3</v>
      </c>
      <c r="H77" s="14">
        <v>37421</v>
      </c>
      <c r="I77" s="4" t="s">
        <v>53</v>
      </c>
      <c r="J77" s="16" t="s">
        <v>48</v>
      </c>
      <c r="K77" s="16"/>
      <c r="L77" s="5" t="s">
        <v>16</v>
      </c>
      <c r="M77" s="16">
        <v>84.545454545454547</v>
      </c>
      <c r="N77" s="16">
        <v>9.3000000000000007</v>
      </c>
      <c r="O77" s="16">
        <v>84</v>
      </c>
      <c r="Q77" s="6">
        <v>13</v>
      </c>
    </row>
    <row r="78" spans="1:28" hidden="1" x14ac:dyDescent="0.35">
      <c r="A78" s="16" t="s">
        <v>191</v>
      </c>
      <c r="B78" s="14">
        <v>37923</v>
      </c>
      <c r="C78" s="4" t="s">
        <v>19</v>
      </c>
      <c r="D78" s="4" t="s">
        <v>136</v>
      </c>
      <c r="E78" s="4">
        <v>2003</v>
      </c>
      <c r="F78" s="4">
        <v>170</v>
      </c>
      <c r="G78" s="16">
        <v>3</v>
      </c>
      <c r="H78" s="14">
        <v>37754</v>
      </c>
      <c r="I78" s="16" t="s">
        <v>47</v>
      </c>
      <c r="J78" s="16" t="s">
        <v>48</v>
      </c>
      <c r="K78" s="4">
        <v>0</v>
      </c>
      <c r="L78" s="5" t="s">
        <v>21</v>
      </c>
      <c r="N78" s="18">
        <v>64.618730158730159</v>
      </c>
      <c r="O78" s="4">
        <v>105</v>
      </c>
      <c r="Q78" s="6">
        <v>13</v>
      </c>
    </row>
    <row r="79" spans="1:28" hidden="1" x14ac:dyDescent="0.35">
      <c r="A79" s="16" t="s">
        <v>192</v>
      </c>
      <c r="B79" s="14">
        <v>37923</v>
      </c>
      <c r="C79" s="4" t="s">
        <v>19</v>
      </c>
      <c r="D79" s="4" t="s">
        <v>136</v>
      </c>
      <c r="E79" s="4">
        <v>2003</v>
      </c>
      <c r="F79" s="4">
        <v>170</v>
      </c>
      <c r="G79" s="16">
        <v>3</v>
      </c>
      <c r="H79" s="14">
        <v>37754</v>
      </c>
      <c r="I79" s="16" t="s">
        <v>47</v>
      </c>
      <c r="J79" s="16" t="s">
        <v>48</v>
      </c>
      <c r="K79" s="4">
        <v>30</v>
      </c>
      <c r="L79" s="5" t="s">
        <v>20</v>
      </c>
      <c r="M79" s="16">
        <f>N79/0.195</f>
        <v>436.41025641025635</v>
      </c>
      <c r="N79" s="16">
        <v>85.1</v>
      </c>
      <c r="O79" s="4">
        <v>131</v>
      </c>
      <c r="Q79" s="6">
        <v>13</v>
      </c>
    </row>
    <row r="80" spans="1:28" hidden="1" x14ac:dyDescent="0.35">
      <c r="A80" s="16" t="s">
        <v>193</v>
      </c>
      <c r="B80" s="14">
        <v>37923</v>
      </c>
      <c r="C80" s="4" t="s">
        <v>19</v>
      </c>
      <c r="D80" s="4" t="s">
        <v>136</v>
      </c>
      <c r="E80" s="4">
        <v>2003</v>
      </c>
      <c r="F80" s="4">
        <v>146</v>
      </c>
      <c r="G80" s="16">
        <v>4</v>
      </c>
      <c r="H80" s="14">
        <v>37778</v>
      </c>
      <c r="I80" s="16" t="s">
        <v>46</v>
      </c>
      <c r="J80" s="16" t="s">
        <v>56</v>
      </c>
      <c r="K80" s="4">
        <v>0</v>
      </c>
      <c r="L80" s="5" t="s">
        <v>21</v>
      </c>
      <c r="N80" s="18">
        <v>53.897212301587295</v>
      </c>
      <c r="O80" s="4">
        <v>88</v>
      </c>
      <c r="Q80" s="6">
        <v>13</v>
      </c>
    </row>
    <row r="81" spans="1:28" hidden="1" x14ac:dyDescent="0.35">
      <c r="A81" s="16" t="s">
        <v>194</v>
      </c>
      <c r="B81" s="14">
        <v>37923</v>
      </c>
      <c r="C81" s="4" t="s">
        <v>19</v>
      </c>
      <c r="D81" s="4" t="s">
        <v>136</v>
      </c>
      <c r="E81" s="4">
        <v>2003</v>
      </c>
      <c r="F81" s="4">
        <v>146</v>
      </c>
      <c r="G81" s="16">
        <v>4</v>
      </c>
      <c r="H81" s="14">
        <v>37778</v>
      </c>
      <c r="I81" s="16" t="s">
        <v>46</v>
      </c>
      <c r="J81" s="16" t="s">
        <v>56</v>
      </c>
      <c r="K81" s="4">
        <v>30</v>
      </c>
      <c r="L81" s="5" t="s">
        <v>20</v>
      </c>
      <c r="M81" s="16">
        <f>N81/0.182</f>
        <v>375.82417582417588</v>
      </c>
      <c r="N81" s="16">
        <v>68.400000000000006</v>
      </c>
      <c r="O81" s="4">
        <v>91</v>
      </c>
      <c r="Q81" s="6">
        <v>13</v>
      </c>
    </row>
    <row r="82" spans="1:28" hidden="1" x14ac:dyDescent="0.35">
      <c r="A82" s="16" t="s">
        <v>195</v>
      </c>
      <c r="B82" s="14">
        <v>37923</v>
      </c>
      <c r="C82" s="4" t="s">
        <v>19</v>
      </c>
      <c r="D82" s="4" t="s">
        <v>136</v>
      </c>
      <c r="E82" s="4">
        <v>2003</v>
      </c>
      <c r="F82" s="4">
        <v>146</v>
      </c>
      <c r="G82" s="16">
        <v>4</v>
      </c>
      <c r="H82" s="14">
        <v>37778</v>
      </c>
      <c r="I82" s="4" t="s">
        <v>51</v>
      </c>
      <c r="J82" s="4" t="s">
        <v>51</v>
      </c>
      <c r="K82" s="4">
        <v>0</v>
      </c>
      <c r="L82" s="5" t="s">
        <v>21</v>
      </c>
      <c r="N82" s="18">
        <v>45.814117063492063</v>
      </c>
      <c r="Q82" s="6">
        <v>13</v>
      </c>
    </row>
    <row r="83" spans="1:28" hidden="1" x14ac:dyDescent="0.35">
      <c r="A83" s="16" t="s">
        <v>196</v>
      </c>
      <c r="B83" s="14">
        <v>37923</v>
      </c>
      <c r="C83" s="4" t="s">
        <v>19</v>
      </c>
      <c r="D83" s="4" t="s">
        <v>136</v>
      </c>
      <c r="E83" s="4">
        <v>2003</v>
      </c>
      <c r="F83" s="4">
        <v>146</v>
      </c>
      <c r="G83" s="16">
        <v>4</v>
      </c>
      <c r="H83" s="14">
        <v>37778</v>
      </c>
      <c r="I83" s="4" t="s">
        <v>51</v>
      </c>
      <c r="J83" s="4" t="s">
        <v>51</v>
      </c>
      <c r="K83" s="4">
        <v>30</v>
      </c>
      <c r="L83" s="5" t="s">
        <v>20</v>
      </c>
      <c r="M83" s="16">
        <f>N83/0.182</f>
        <v>371.97802197802201</v>
      </c>
      <c r="N83" s="16">
        <v>67.7</v>
      </c>
      <c r="Q83" s="6">
        <v>13</v>
      </c>
    </row>
    <row r="84" spans="1:28" hidden="1" x14ac:dyDescent="0.35">
      <c r="A84" s="16" t="s">
        <v>197</v>
      </c>
      <c r="B84" s="14">
        <v>37923</v>
      </c>
      <c r="C84" s="4" t="s">
        <v>19</v>
      </c>
      <c r="D84" s="4" t="s">
        <v>136</v>
      </c>
      <c r="E84" s="4">
        <v>2003</v>
      </c>
      <c r="F84" s="4">
        <v>146</v>
      </c>
      <c r="G84" s="16">
        <v>4</v>
      </c>
      <c r="H84" s="14">
        <v>37778</v>
      </c>
      <c r="I84" s="4" t="s">
        <v>49</v>
      </c>
      <c r="J84" s="4" t="s">
        <v>50</v>
      </c>
      <c r="K84" s="4">
        <v>0</v>
      </c>
      <c r="L84" s="5" t="s">
        <v>21</v>
      </c>
      <c r="N84" s="18">
        <v>48.040575396825396</v>
      </c>
      <c r="O84" s="4">
        <v>90</v>
      </c>
      <c r="Q84" s="6">
        <v>13</v>
      </c>
    </row>
    <row r="85" spans="1:28" hidden="1" x14ac:dyDescent="0.35">
      <c r="A85" s="16" t="s">
        <v>198</v>
      </c>
      <c r="B85" s="14">
        <v>37923</v>
      </c>
      <c r="C85" s="4" t="s">
        <v>19</v>
      </c>
      <c r="D85" s="4" t="s">
        <v>136</v>
      </c>
      <c r="E85" s="4">
        <v>2003</v>
      </c>
      <c r="F85" s="4">
        <v>146</v>
      </c>
      <c r="G85" s="16">
        <v>4</v>
      </c>
      <c r="H85" s="14">
        <v>37778</v>
      </c>
      <c r="I85" s="4" t="s">
        <v>49</v>
      </c>
      <c r="J85" s="4" t="s">
        <v>50</v>
      </c>
      <c r="K85" s="4">
        <v>30</v>
      </c>
      <c r="L85" s="5" t="s">
        <v>20</v>
      </c>
      <c r="M85" s="16">
        <f>N85/0.182</f>
        <v>329.67032967032969</v>
      </c>
      <c r="N85" s="16">
        <v>60</v>
      </c>
      <c r="O85" s="4">
        <v>93</v>
      </c>
      <c r="Q85" s="6">
        <v>13</v>
      </c>
    </row>
    <row r="86" spans="1:28" hidden="1" x14ac:dyDescent="0.35">
      <c r="A86" s="16" t="s">
        <v>199</v>
      </c>
      <c r="B86" s="14">
        <v>37923</v>
      </c>
      <c r="C86" s="4" t="s">
        <v>19</v>
      </c>
      <c r="D86" s="4" t="s">
        <v>136</v>
      </c>
      <c r="E86" s="4">
        <v>2003</v>
      </c>
      <c r="F86" s="4">
        <v>146</v>
      </c>
      <c r="G86" s="16">
        <v>4</v>
      </c>
      <c r="H86" s="14">
        <v>37778</v>
      </c>
      <c r="I86" s="16" t="s">
        <v>58</v>
      </c>
      <c r="J86" s="16" t="s">
        <v>58</v>
      </c>
      <c r="K86" s="4">
        <v>0</v>
      </c>
      <c r="L86" s="5" t="s">
        <v>21</v>
      </c>
      <c r="N86" s="18">
        <v>50.26585317460318</v>
      </c>
      <c r="Q86" s="6">
        <v>13</v>
      </c>
    </row>
    <row r="87" spans="1:28" hidden="1" x14ac:dyDescent="0.35">
      <c r="A87" s="16" t="s">
        <v>200</v>
      </c>
      <c r="B87" s="14">
        <v>37923</v>
      </c>
      <c r="C87" s="4" t="s">
        <v>19</v>
      </c>
      <c r="D87" s="4" t="s">
        <v>136</v>
      </c>
      <c r="E87" s="4">
        <v>2003</v>
      </c>
      <c r="F87" s="4">
        <v>146</v>
      </c>
      <c r="G87" s="16">
        <v>4</v>
      </c>
      <c r="H87" s="14">
        <v>37778</v>
      </c>
      <c r="I87" s="16" t="s">
        <v>58</v>
      </c>
      <c r="J87" s="16" t="s">
        <v>58</v>
      </c>
      <c r="K87" s="4">
        <v>30</v>
      </c>
      <c r="L87" s="5" t="s">
        <v>20</v>
      </c>
      <c r="M87" s="16">
        <f>N87/0.182</f>
        <v>320.32967032967031</v>
      </c>
      <c r="N87" s="16">
        <v>58.3</v>
      </c>
      <c r="Q87" s="6">
        <v>13</v>
      </c>
    </row>
    <row r="88" spans="1:28" hidden="1" x14ac:dyDescent="0.35">
      <c r="A88" s="16" t="s">
        <v>201</v>
      </c>
      <c r="B88" s="14">
        <v>37923</v>
      </c>
      <c r="C88" s="4" t="s">
        <v>19</v>
      </c>
      <c r="D88" s="4" t="s">
        <v>136</v>
      </c>
      <c r="E88" s="4">
        <v>2003</v>
      </c>
      <c r="F88" s="4">
        <v>146</v>
      </c>
      <c r="G88" s="16">
        <v>4</v>
      </c>
      <c r="H88" s="14">
        <v>37778</v>
      </c>
      <c r="I88" s="16" t="s">
        <v>18</v>
      </c>
      <c r="J88" s="16" t="s">
        <v>18</v>
      </c>
      <c r="K88" s="4">
        <v>0</v>
      </c>
      <c r="L88" s="5" t="s">
        <v>21</v>
      </c>
      <c r="N88" s="18">
        <v>46.600892857142853</v>
      </c>
      <c r="Q88" s="6">
        <v>13</v>
      </c>
    </row>
    <row r="89" spans="1:28" hidden="1" x14ac:dyDescent="0.35">
      <c r="A89" s="16" t="s">
        <v>202</v>
      </c>
      <c r="B89" s="14">
        <v>37923</v>
      </c>
      <c r="C89" s="4" t="s">
        <v>19</v>
      </c>
      <c r="D89" s="4" t="s">
        <v>136</v>
      </c>
      <c r="E89" s="4">
        <v>2003</v>
      </c>
      <c r="F89" s="4">
        <v>146</v>
      </c>
      <c r="G89" s="16">
        <v>4</v>
      </c>
      <c r="H89" s="14">
        <v>37778</v>
      </c>
      <c r="I89" s="16" t="s">
        <v>18</v>
      </c>
      <c r="J89" s="16" t="s">
        <v>18</v>
      </c>
      <c r="K89" s="4">
        <v>30</v>
      </c>
      <c r="L89" s="5" t="s">
        <v>20</v>
      </c>
      <c r="M89" s="16">
        <f>N89/0.182</f>
        <v>386.26373626373623</v>
      </c>
      <c r="N89" s="16">
        <v>70.3</v>
      </c>
      <c r="Q89" s="6">
        <v>13</v>
      </c>
    </row>
    <row r="90" spans="1:28" hidden="1" x14ac:dyDescent="0.35">
      <c r="A90" s="16" t="s">
        <v>203</v>
      </c>
      <c r="B90" s="14">
        <v>37923</v>
      </c>
      <c r="C90" s="4" t="s">
        <v>19</v>
      </c>
      <c r="D90" s="4" t="s">
        <v>136</v>
      </c>
      <c r="E90" s="4">
        <v>2003</v>
      </c>
      <c r="F90" s="4">
        <v>146</v>
      </c>
      <c r="G90" s="16">
        <v>4</v>
      </c>
      <c r="H90" s="14">
        <v>37778</v>
      </c>
      <c r="I90" s="16" t="s">
        <v>47</v>
      </c>
      <c r="J90" s="16" t="s">
        <v>48</v>
      </c>
      <c r="K90" s="4">
        <v>0</v>
      </c>
      <c r="L90" s="5" t="s">
        <v>21</v>
      </c>
      <c r="N90" s="18">
        <v>48.279424603174597</v>
      </c>
      <c r="O90" s="4">
        <v>93</v>
      </c>
      <c r="Q90" s="6">
        <v>13</v>
      </c>
    </row>
    <row r="91" spans="1:28" hidden="1" x14ac:dyDescent="0.35">
      <c r="A91" s="16" t="s">
        <v>204</v>
      </c>
      <c r="B91" s="14">
        <v>37923</v>
      </c>
      <c r="C91" s="4" t="s">
        <v>19</v>
      </c>
      <c r="D91" s="4" t="s">
        <v>136</v>
      </c>
      <c r="E91" s="4">
        <v>2003</v>
      </c>
      <c r="F91" s="4">
        <v>146</v>
      </c>
      <c r="G91" s="16">
        <v>4</v>
      </c>
      <c r="H91" s="14">
        <v>37778</v>
      </c>
      <c r="I91" s="16" t="s">
        <v>47</v>
      </c>
      <c r="J91" s="16" t="s">
        <v>48</v>
      </c>
      <c r="K91" s="4">
        <v>30</v>
      </c>
      <c r="L91" s="5" t="s">
        <v>20</v>
      </c>
      <c r="M91" s="16">
        <f>N91/0.182</f>
        <v>338.46153846153845</v>
      </c>
      <c r="N91" s="16">
        <v>61.6</v>
      </c>
      <c r="O91" s="4">
        <v>99</v>
      </c>
      <c r="Q91" s="6">
        <v>13</v>
      </c>
    </row>
    <row r="92" spans="1:28" hidden="1" x14ac:dyDescent="0.35">
      <c r="A92" s="16" t="s">
        <v>82</v>
      </c>
      <c r="B92" s="14">
        <v>37962</v>
      </c>
      <c r="C92" s="4" t="s">
        <v>30</v>
      </c>
      <c r="D92" s="4" t="s">
        <v>30</v>
      </c>
      <c r="E92" s="4">
        <v>2003</v>
      </c>
      <c r="F92" s="4">
        <v>235</v>
      </c>
      <c r="G92" s="4">
        <v>1</v>
      </c>
      <c r="H92" s="14">
        <v>37728</v>
      </c>
      <c r="I92" s="4" t="s">
        <v>29</v>
      </c>
      <c r="J92" s="4" t="s">
        <v>29</v>
      </c>
      <c r="L92" s="5" t="s">
        <v>16</v>
      </c>
      <c r="M92" s="6"/>
      <c r="N92" s="6">
        <v>307.2</v>
      </c>
      <c r="O92" s="6"/>
      <c r="P92" s="6"/>
      <c r="Q92" s="6">
        <v>13</v>
      </c>
      <c r="R92" s="6"/>
      <c r="S92" s="6"/>
      <c r="T92" s="6"/>
      <c r="U92" s="6" t="s">
        <v>17</v>
      </c>
      <c r="V92" s="6">
        <v>30</v>
      </c>
      <c r="W92" s="6"/>
      <c r="X92" s="6"/>
      <c r="Y92" s="6"/>
      <c r="Z92" s="6"/>
      <c r="AA92" s="6"/>
      <c r="AB92" s="6"/>
    </row>
    <row r="93" spans="1:28" hidden="1" x14ac:dyDescent="0.35">
      <c r="A93" s="16" t="s">
        <v>99</v>
      </c>
      <c r="B93" s="14">
        <v>37962</v>
      </c>
      <c r="C93" s="4" t="s">
        <v>30</v>
      </c>
      <c r="D93" s="4" t="s">
        <v>30</v>
      </c>
      <c r="E93" s="4">
        <v>2003</v>
      </c>
      <c r="F93" s="4">
        <v>235</v>
      </c>
      <c r="G93" s="16">
        <v>1</v>
      </c>
      <c r="H93" s="14">
        <v>37728</v>
      </c>
      <c r="I93" s="16" t="s">
        <v>67</v>
      </c>
      <c r="J93" s="16" t="s">
        <v>67</v>
      </c>
      <c r="L93" s="5" t="s">
        <v>16</v>
      </c>
      <c r="N93" s="16">
        <v>303.3</v>
      </c>
      <c r="Q93" s="6">
        <v>13</v>
      </c>
      <c r="U93" s="4" t="s">
        <v>17</v>
      </c>
      <c r="V93" s="6">
        <v>30</v>
      </c>
    </row>
    <row r="94" spans="1:28" hidden="1" x14ac:dyDescent="0.35">
      <c r="A94" s="16" t="s">
        <v>100</v>
      </c>
      <c r="B94" s="14">
        <v>37962</v>
      </c>
      <c r="C94" s="4" t="s">
        <v>30</v>
      </c>
      <c r="D94" s="4" t="s">
        <v>30</v>
      </c>
      <c r="E94" s="4">
        <v>2003</v>
      </c>
      <c r="F94" s="4">
        <v>210</v>
      </c>
      <c r="G94" s="16">
        <v>2</v>
      </c>
      <c r="H94" s="14">
        <v>37753</v>
      </c>
      <c r="I94" s="16" t="s">
        <v>29</v>
      </c>
      <c r="J94" s="16" t="s">
        <v>29</v>
      </c>
      <c r="L94" s="5" t="s">
        <v>16</v>
      </c>
      <c r="N94" s="16">
        <v>179.6</v>
      </c>
      <c r="Q94" s="6">
        <v>13</v>
      </c>
      <c r="U94" s="4" t="s">
        <v>17</v>
      </c>
      <c r="V94" s="6">
        <v>30</v>
      </c>
    </row>
    <row r="95" spans="1:28" hidden="1" x14ac:dyDescent="0.35">
      <c r="A95" s="16" t="s">
        <v>101</v>
      </c>
      <c r="B95" s="14">
        <v>37962</v>
      </c>
      <c r="C95" s="4" t="s">
        <v>30</v>
      </c>
      <c r="D95" s="4" t="s">
        <v>30</v>
      </c>
      <c r="E95" s="4">
        <v>2003</v>
      </c>
      <c r="F95" s="4">
        <v>210</v>
      </c>
      <c r="G95" s="16">
        <v>2</v>
      </c>
      <c r="H95" s="14">
        <v>37753</v>
      </c>
      <c r="I95" s="16" t="s">
        <v>67</v>
      </c>
      <c r="J95" s="16" t="s">
        <v>67</v>
      </c>
      <c r="L95" s="5" t="s">
        <v>16</v>
      </c>
      <c r="N95" s="16">
        <v>208.3</v>
      </c>
      <c r="Q95" s="6">
        <v>13</v>
      </c>
      <c r="U95" s="4" t="s">
        <v>17</v>
      </c>
      <c r="V95" s="6">
        <v>30</v>
      </c>
    </row>
    <row r="96" spans="1:28" hidden="1" x14ac:dyDescent="0.35">
      <c r="A96" s="16" t="s">
        <v>102</v>
      </c>
      <c r="B96" s="14">
        <v>37962</v>
      </c>
      <c r="C96" s="4" t="s">
        <v>30</v>
      </c>
      <c r="D96" s="4" t="s">
        <v>30</v>
      </c>
      <c r="E96" s="4">
        <v>2003</v>
      </c>
      <c r="F96" s="4">
        <v>180</v>
      </c>
      <c r="G96" s="16">
        <v>3</v>
      </c>
      <c r="H96" s="14">
        <v>37783</v>
      </c>
      <c r="I96" s="16" t="s">
        <v>29</v>
      </c>
      <c r="J96" s="16" t="s">
        <v>29</v>
      </c>
      <c r="L96" s="5" t="s">
        <v>16</v>
      </c>
      <c r="N96" s="16">
        <v>121.6</v>
      </c>
      <c r="Q96" s="6">
        <v>13</v>
      </c>
      <c r="U96" s="4" t="s">
        <v>17</v>
      </c>
      <c r="V96" s="6">
        <v>30</v>
      </c>
    </row>
    <row r="97" spans="1:22" hidden="1" x14ac:dyDescent="0.35">
      <c r="A97" s="16" t="s">
        <v>103</v>
      </c>
      <c r="B97" s="14">
        <v>37962</v>
      </c>
      <c r="C97" s="4" t="s">
        <v>30</v>
      </c>
      <c r="D97" s="4" t="s">
        <v>30</v>
      </c>
      <c r="E97" s="4">
        <v>2003</v>
      </c>
      <c r="F97" s="4">
        <v>180</v>
      </c>
      <c r="G97" s="16">
        <v>3</v>
      </c>
      <c r="H97" s="14">
        <v>37783</v>
      </c>
      <c r="I97" s="16" t="s">
        <v>67</v>
      </c>
      <c r="J97" s="16" t="s">
        <v>67</v>
      </c>
      <c r="L97" s="5" t="s">
        <v>16</v>
      </c>
      <c r="N97" s="16">
        <v>146.1</v>
      </c>
      <c r="Q97" s="6">
        <v>13</v>
      </c>
      <c r="U97" s="4" t="s">
        <v>17</v>
      </c>
      <c r="V97" s="6">
        <v>30</v>
      </c>
    </row>
    <row r="98" spans="1:22" hidden="1" x14ac:dyDescent="0.35">
      <c r="A98" s="16" t="s">
        <v>104</v>
      </c>
      <c r="B98" s="13">
        <v>41194</v>
      </c>
      <c r="C98" s="4" t="s">
        <v>31</v>
      </c>
      <c r="D98" s="4" t="s">
        <v>31</v>
      </c>
      <c r="E98" s="4">
        <v>2012</v>
      </c>
      <c r="G98" s="16">
        <v>1</v>
      </c>
      <c r="H98" s="22">
        <v>41019</v>
      </c>
      <c r="I98" s="16" t="s">
        <v>46</v>
      </c>
      <c r="J98" s="16" t="s">
        <v>68</v>
      </c>
      <c r="L98" s="5" t="s">
        <v>16</v>
      </c>
      <c r="M98" s="20">
        <v>972.41379310344837</v>
      </c>
      <c r="N98" s="16">
        <v>282</v>
      </c>
      <c r="O98" s="4">
        <v>88</v>
      </c>
      <c r="P98" s="16">
        <v>41.5</v>
      </c>
      <c r="Q98" s="6">
        <v>13</v>
      </c>
      <c r="T98" s="16">
        <v>0.28999999999999998</v>
      </c>
      <c r="U98" s="4" t="s">
        <v>17</v>
      </c>
    </row>
    <row r="99" spans="1:22" hidden="1" x14ac:dyDescent="0.35">
      <c r="A99" s="16" t="s">
        <v>105</v>
      </c>
      <c r="B99" s="13">
        <v>41194</v>
      </c>
      <c r="C99" s="4" t="s">
        <v>31</v>
      </c>
      <c r="D99" s="4" t="s">
        <v>31</v>
      </c>
      <c r="E99" s="4">
        <v>2012</v>
      </c>
      <c r="G99" s="16">
        <v>1</v>
      </c>
      <c r="H99" s="22">
        <v>41019</v>
      </c>
      <c r="I99" s="16" t="s">
        <v>46</v>
      </c>
      <c r="J99" s="16" t="s">
        <v>59</v>
      </c>
      <c r="L99" s="5" t="s">
        <v>16</v>
      </c>
      <c r="M99" s="20">
        <v>1237.037037037037</v>
      </c>
      <c r="N99" s="16">
        <v>334</v>
      </c>
      <c r="O99" s="4">
        <v>86</v>
      </c>
      <c r="P99" s="16">
        <v>42.03</v>
      </c>
      <c r="Q99" s="6">
        <v>13</v>
      </c>
      <c r="T99" s="16">
        <v>0.27</v>
      </c>
      <c r="U99" s="4" t="s">
        <v>17</v>
      </c>
    </row>
    <row r="100" spans="1:22" hidden="1" x14ac:dyDescent="0.35">
      <c r="A100" s="16" t="s">
        <v>106</v>
      </c>
      <c r="B100" s="13">
        <v>41194</v>
      </c>
      <c r="C100" s="4" t="s">
        <v>31</v>
      </c>
      <c r="D100" s="4" t="s">
        <v>31</v>
      </c>
      <c r="E100" s="4">
        <v>2012</v>
      </c>
      <c r="G100" s="16">
        <v>1</v>
      </c>
      <c r="H100" s="22">
        <v>41019</v>
      </c>
      <c r="I100" s="16" t="s">
        <v>62</v>
      </c>
      <c r="J100" s="16" t="s">
        <v>60</v>
      </c>
      <c r="L100" s="5" t="s">
        <v>16</v>
      </c>
      <c r="M100" s="20">
        <v>1257.1428571428571</v>
      </c>
      <c r="N100" s="16">
        <v>352</v>
      </c>
      <c r="O100" s="4">
        <v>94</v>
      </c>
      <c r="P100" s="16">
        <v>42.53</v>
      </c>
      <c r="Q100" s="6">
        <v>13</v>
      </c>
      <c r="T100" s="16">
        <v>0.28000000000000003</v>
      </c>
      <c r="U100" s="4" t="s">
        <v>17</v>
      </c>
    </row>
    <row r="101" spans="1:22" hidden="1" x14ac:dyDescent="0.35">
      <c r="A101" s="16" t="s">
        <v>128</v>
      </c>
      <c r="B101" s="13">
        <v>41194</v>
      </c>
      <c r="C101" s="4" t="s">
        <v>31</v>
      </c>
      <c r="D101" s="4" t="s">
        <v>31</v>
      </c>
      <c r="E101" s="4">
        <v>2012</v>
      </c>
      <c r="G101" s="16">
        <v>1</v>
      </c>
      <c r="H101" s="22">
        <v>41019</v>
      </c>
      <c r="I101" s="16" t="s">
        <v>69</v>
      </c>
      <c r="J101" s="16" t="s">
        <v>69</v>
      </c>
      <c r="L101" s="5" t="s">
        <v>16</v>
      </c>
      <c r="M101" s="20">
        <v>1003.3333333333334</v>
      </c>
      <c r="N101" s="16">
        <v>301</v>
      </c>
      <c r="O101" s="4">
        <v>97</v>
      </c>
      <c r="P101" s="16">
        <v>42.33</v>
      </c>
      <c r="Q101" s="6">
        <v>13</v>
      </c>
      <c r="T101" s="16">
        <v>0.3</v>
      </c>
      <c r="U101" s="4" t="s">
        <v>17</v>
      </c>
    </row>
    <row r="102" spans="1:22" hidden="1" x14ac:dyDescent="0.35">
      <c r="A102" s="16" t="s">
        <v>129</v>
      </c>
      <c r="B102" s="13">
        <v>41194</v>
      </c>
      <c r="C102" s="4" t="s">
        <v>31</v>
      </c>
      <c r="D102" s="4" t="s">
        <v>31</v>
      </c>
      <c r="E102" s="4">
        <v>2012</v>
      </c>
      <c r="G102" s="16">
        <v>1</v>
      </c>
      <c r="H102" s="22">
        <v>41019</v>
      </c>
      <c r="I102" s="16" t="s">
        <v>46</v>
      </c>
      <c r="J102" s="16" t="s">
        <v>70</v>
      </c>
      <c r="L102" s="5" t="s">
        <v>16</v>
      </c>
      <c r="M102" s="20">
        <v>1121.2121212121212</v>
      </c>
      <c r="N102" s="16">
        <v>370</v>
      </c>
      <c r="O102" s="4">
        <v>82</v>
      </c>
      <c r="P102" s="16">
        <v>44.33</v>
      </c>
      <c r="Q102" s="6">
        <v>13</v>
      </c>
      <c r="T102" s="16">
        <v>0.33</v>
      </c>
      <c r="U102" s="4" t="s">
        <v>17</v>
      </c>
    </row>
    <row r="103" spans="1:22" hidden="1" x14ac:dyDescent="0.35">
      <c r="A103" s="16" t="s">
        <v>107</v>
      </c>
      <c r="B103" s="13">
        <v>41194</v>
      </c>
      <c r="C103" s="4" t="s">
        <v>31</v>
      </c>
      <c r="D103" s="4" t="s">
        <v>31</v>
      </c>
      <c r="E103" s="4">
        <v>2012</v>
      </c>
      <c r="G103" s="16">
        <v>1</v>
      </c>
      <c r="H103" s="22">
        <v>41019</v>
      </c>
      <c r="I103" s="16" t="s">
        <v>14</v>
      </c>
      <c r="J103" s="16" t="s">
        <v>14</v>
      </c>
      <c r="L103" s="5" t="s">
        <v>16</v>
      </c>
      <c r="M103" s="20">
        <v>1145.1612903225807</v>
      </c>
      <c r="N103" s="16">
        <v>355</v>
      </c>
      <c r="O103" s="4">
        <v>96</v>
      </c>
      <c r="P103" s="16">
        <v>41.4</v>
      </c>
      <c r="Q103" s="6">
        <v>13</v>
      </c>
      <c r="T103" s="16">
        <v>0.31</v>
      </c>
      <c r="U103" s="4" t="s">
        <v>17</v>
      </c>
    </row>
    <row r="104" spans="1:22" hidden="1" x14ac:dyDescent="0.35">
      <c r="A104" s="16" t="s">
        <v>108</v>
      </c>
      <c r="B104" s="13">
        <v>41194</v>
      </c>
      <c r="C104" s="4" t="s">
        <v>31</v>
      </c>
      <c r="D104" s="4" t="s">
        <v>31</v>
      </c>
      <c r="E104" s="4">
        <v>2012</v>
      </c>
      <c r="G104" s="16">
        <v>1</v>
      </c>
      <c r="H104" s="22">
        <v>41019</v>
      </c>
      <c r="I104" s="16" t="s">
        <v>65</v>
      </c>
      <c r="J104" s="16" t="s">
        <v>65</v>
      </c>
      <c r="L104" s="5" t="s">
        <v>16</v>
      </c>
      <c r="M104" s="20">
        <v>1189.6551724137933</v>
      </c>
      <c r="N104" s="16">
        <v>345</v>
      </c>
      <c r="O104" s="4">
        <v>93</v>
      </c>
      <c r="P104" s="16">
        <v>42</v>
      </c>
      <c r="Q104" s="6">
        <v>13</v>
      </c>
      <c r="T104" s="16">
        <v>0.28999999999999998</v>
      </c>
      <c r="U104" s="4" t="s">
        <v>17</v>
      </c>
    </row>
    <row r="105" spans="1:22" hidden="1" x14ac:dyDescent="0.35">
      <c r="A105" s="16" t="s">
        <v>109</v>
      </c>
      <c r="B105" s="13">
        <v>41194</v>
      </c>
      <c r="C105" s="4" t="s">
        <v>31</v>
      </c>
      <c r="D105" s="4" t="s">
        <v>31</v>
      </c>
      <c r="E105" s="4">
        <v>2012</v>
      </c>
      <c r="G105" s="16">
        <v>1</v>
      </c>
      <c r="H105" s="22">
        <v>41019</v>
      </c>
      <c r="I105" s="16" t="s">
        <v>61</v>
      </c>
      <c r="J105" s="16" t="s">
        <v>61</v>
      </c>
      <c r="L105" s="5" t="s">
        <v>16</v>
      </c>
      <c r="M105" s="20">
        <v>1143.75</v>
      </c>
      <c r="N105" s="16">
        <v>366</v>
      </c>
      <c r="O105" s="4">
        <v>92</v>
      </c>
      <c r="P105" s="16">
        <v>42.53</v>
      </c>
      <c r="Q105" s="6">
        <v>13</v>
      </c>
      <c r="T105" s="16">
        <v>0.32</v>
      </c>
      <c r="U105" s="4" t="s">
        <v>17</v>
      </c>
    </row>
    <row r="106" spans="1:22" hidden="1" x14ac:dyDescent="0.35">
      <c r="A106" s="16" t="s">
        <v>110</v>
      </c>
      <c r="B106" s="13">
        <v>41194</v>
      </c>
      <c r="C106" s="4" t="s">
        <v>31</v>
      </c>
      <c r="D106" s="4" t="s">
        <v>31</v>
      </c>
      <c r="E106" s="4">
        <v>2012</v>
      </c>
      <c r="G106" s="16">
        <v>1</v>
      </c>
      <c r="H106" s="22">
        <v>41019</v>
      </c>
      <c r="I106" s="16" t="s">
        <v>71</v>
      </c>
      <c r="J106" s="16" t="s">
        <v>71</v>
      </c>
      <c r="L106" s="5" t="s">
        <v>16</v>
      </c>
      <c r="M106" s="20">
        <v>1090.9090909090908</v>
      </c>
      <c r="N106" s="16">
        <v>360</v>
      </c>
      <c r="O106" s="4">
        <v>94</v>
      </c>
      <c r="P106" s="16">
        <v>44.1</v>
      </c>
      <c r="Q106" s="6">
        <v>13</v>
      </c>
      <c r="T106" s="16">
        <v>0.33</v>
      </c>
      <c r="U106" s="4" t="s">
        <v>17</v>
      </c>
    </row>
    <row r="107" spans="1:22" hidden="1" x14ac:dyDescent="0.35">
      <c r="A107" s="16" t="s">
        <v>111</v>
      </c>
      <c r="B107" s="13">
        <v>41194</v>
      </c>
      <c r="C107" s="4" t="s">
        <v>31</v>
      </c>
      <c r="D107" s="4" t="s">
        <v>31</v>
      </c>
      <c r="E107" s="4">
        <v>2012</v>
      </c>
      <c r="G107" s="16">
        <v>1</v>
      </c>
      <c r="H107" s="22">
        <v>41019</v>
      </c>
      <c r="I107" s="16" t="s">
        <v>72</v>
      </c>
      <c r="J107" s="16" t="s">
        <v>72</v>
      </c>
      <c r="L107" s="5" t="s">
        <v>16</v>
      </c>
      <c r="M107" s="20">
        <v>1346.4285714285713</v>
      </c>
      <c r="N107" s="16">
        <v>377</v>
      </c>
      <c r="O107" s="4">
        <v>84</v>
      </c>
      <c r="P107" s="16">
        <v>43.267000000000003</v>
      </c>
      <c r="Q107" s="6">
        <v>13</v>
      </c>
      <c r="T107" s="16">
        <v>0.28000000000000003</v>
      </c>
      <c r="U107" s="4" t="s">
        <v>17</v>
      </c>
    </row>
    <row r="108" spans="1:22" hidden="1" x14ac:dyDescent="0.35">
      <c r="A108" s="16" t="s">
        <v>112</v>
      </c>
      <c r="B108" s="13">
        <v>41219</v>
      </c>
      <c r="C108" s="4" t="s">
        <v>31</v>
      </c>
      <c r="D108" s="4" t="s">
        <v>31</v>
      </c>
      <c r="E108" s="4">
        <v>2012</v>
      </c>
      <c r="G108" s="16">
        <v>2</v>
      </c>
      <c r="H108" s="22">
        <v>41045</v>
      </c>
      <c r="I108" s="16" t="s">
        <v>46</v>
      </c>
      <c r="J108" s="16" t="s">
        <v>68</v>
      </c>
      <c r="L108" s="5" t="s">
        <v>16</v>
      </c>
      <c r="M108" s="20">
        <v>1035.2941176470588</v>
      </c>
      <c r="N108" s="16">
        <v>352</v>
      </c>
      <c r="O108" s="4">
        <v>95</v>
      </c>
      <c r="P108" s="16">
        <v>42.03</v>
      </c>
      <c r="Q108" s="6">
        <v>13</v>
      </c>
      <c r="T108" s="16">
        <v>0.34</v>
      </c>
      <c r="U108" s="4" t="s">
        <v>17</v>
      </c>
    </row>
    <row r="109" spans="1:22" hidden="1" x14ac:dyDescent="0.35">
      <c r="A109" s="16" t="s">
        <v>113</v>
      </c>
      <c r="B109" s="13">
        <v>41219</v>
      </c>
      <c r="C109" s="4" t="s">
        <v>31</v>
      </c>
      <c r="D109" s="4" t="s">
        <v>31</v>
      </c>
      <c r="E109" s="4">
        <v>2012</v>
      </c>
      <c r="G109" s="16">
        <v>2</v>
      </c>
      <c r="H109" s="22">
        <v>41045</v>
      </c>
      <c r="I109" s="16" t="s">
        <v>46</v>
      </c>
      <c r="J109" s="16" t="s">
        <v>59</v>
      </c>
      <c r="L109" s="5" t="s">
        <v>16</v>
      </c>
      <c r="M109" s="20">
        <v>1064.516129032258</v>
      </c>
      <c r="N109" s="16">
        <v>330</v>
      </c>
      <c r="O109" s="4">
        <v>96</v>
      </c>
      <c r="P109" s="16">
        <v>42.13</v>
      </c>
      <c r="Q109" s="6">
        <v>13</v>
      </c>
      <c r="T109" s="16">
        <v>0.31</v>
      </c>
      <c r="U109" s="4" t="s">
        <v>17</v>
      </c>
    </row>
    <row r="110" spans="1:22" hidden="1" x14ac:dyDescent="0.35">
      <c r="A110" s="16" t="s">
        <v>114</v>
      </c>
      <c r="B110" s="13">
        <v>41219</v>
      </c>
      <c r="C110" s="4" t="s">
        <v>31</v>
      </c>
      <c r="D110" s="4" t="s">
        <v>31</v>
      </c>
      <c r="E110" s="4">
        <v>2012</v>
      </c>
      <c r="G110" s="16">
        <v>2</v>
      </c>
      <c r="H110" s="22">
        <v>41045</v>
      </c>
      <c r="I110" s="16" t="s">
        <v>60</v>
      </c>
      <c r="J110" s="16" t="s">
        <v>60</v>
      </c>
      <c r="L110" s="5" t="s">
        <v>16</v>
      </c>
      <c r="M110" s="20">
        <v>1148.3870967741937</v>
      </c>
      <c r="N110" s="16">
        <v>356</v>
      </c>
      <c r="O110" s="4">
        <v>97</v>
      </c>
      <c r="P110" s="16">
        <v>41.97</v>
      </c>
      <c r="Q110" s="6">
        <v>13</v>
      </c>
      <c r="T110" s="16">
        <v>0.31</v>
      </c>
      <c r="U110" s="4" t="s">
        <v>17</v>
      </c>
    </row>
    <row r="111" spans="1:22" hidden="1" x14ac:dyDescent="0.35">
      <c r="A111" s="16" t="s">
        <v>130</v>
      </c>
      <c r="B111" s="13">
        <v>41219</v>
      </c>
      <c r="C111" s="4" t="s">
        <v>31</v>
      </c>
      <c r="D111" s="4" t="s">
        <v>31</v>
      </c>
      <c r="E111" s="4">
        <v>2012</v>
      </c>
      <c r="G111" s="16">
        <v>2</v>
      </c>
      <c r="H111" s="22">
        <v>41045</v>
      </c>
      <c r="I111" s="16" t="s">
        <v>69</v>
      </c>
      <c r="J111" s="16" t="s">
        <v>69</v>
      </c>
      <c r="L111" s="5" t="s">
        <v>16</v>
      </c>
      <c r="M111" s="20">
        <v>938.23529411764696</v>
      </c>
      <c r="N111" s="16">
        <v>319</v>
      </c>
      <c r="O111" s="4">
        <v>101</v>
      </c>
      <c r="P111" s="16">
        <v>41.27</v>
      </c>
      <c r="Q111" s="6">
        <v>13</v>
      </c>
      <c r="T111" s="16">
        <v>0.34</v>
      </c>
      <c r="U111" s="4" t="s">
        <v>17</v>
      </c>
    </row>
    <row r="112" spans="1:22" hidden="1" x14ac:dyDescent="0.35">
      <c r="A112" s="16" t="s">
        <v>131</v>
      </c>
      <c r="B112" s="13">
        <v>41219</v>
      </c>
      <c r="C112" s="4" t="s">
        <v>31</v>
      </c>
      <c r="D112" s="4" t="s">
        <v>31</v>
      </c>
      <c r="E112" s="4">
        <v>2012</v>
      </c>
      <c r="G112" s="16">
        <v>2</v>
      </c>
      <c r="H112" s="22">
        <v>41045</v>
      </c>
      <c r="I112" s="16" t="s">
        <v>46</v>
      </c>
      <c r="J112" s="16" t="s">
        <v>70</v>
      </c>
      <c r="L112" s="5" t="s">
        <v>16</v>
      </c>
      <c r="M112" s="20">
        <v>830.55555555555554</v>
      </c>
      <c r="N112" s="16">
        <v>299</v>
      </c>
      <c r="O112" s="4">
        <v>94</v>
      </c>
      <c r="P112" s="16">
        <v>42.6</v>
      </c>
      <c r="Q112" s="6">
        <v>13</v>
      </c>
      <c r="T112" s="16">
        <v>0.36</v>
      </c>
      <c r="U112" s="4" t="s">
        <v>17</v>
      </c>
    </row>
    <row r="113" spans="1:21" hidden="1" x14ac:dyDescent="0.35">
      <c r="A113" s="16" t="s">
        <v>115</v>
      </c>
      <c r="B113" s="13">
        <v>41219</v>
      </c>
      <c r="C113" s="4" t="s">
        <v>31</v>
      </c>
      <c r="D113" s="4" t="s">
        <v>31</v>
      </c>
      <c r="E113" s="4">
        <v>2012</v>
      </c>
      <c r="G113" s="16">
        <v>2</v>
      </c>
      <c r="H113" s="22">
        <v>41045</v>
      </c>
      <c r="I113" s="16" t="s">
        <v>14</v>
      </c>
      <c r="J113" s="16" t="s">
        <v>14</v>
      </c>
      <c r="L113" s="5" t="s">
        <v>16</v>
      </c>
      <c r="M113" s="20">
        <v>985.71428571428578</v>
      </c>
      <c r="N113" s="16">
        <v>345</v>
      </c>
      <c r="O113" s="4">
        <v>99</v>
      </c>
      <c r="P113" s="16">
        <v>41.27</v>
      </c>
      <c r="Q113" s="6">
        <v>13</v>
      </c>
      <c r="T113" s="16">
        <v>0.35</v>
      </c>
      <c r="U113" s="4" t="s">
        <v>17</v>
      </c>
    </row>
    <row r="114" spans="1:21" hidden="1" x14ac:dyDescent="0.35">
      <c r="A114" s="16" t="s">
        <v>116</v>
      </c>
      <c r="B114" s="13">
        <v>41219</v>
      </c>
      <c r="C114" s="4" t="s">
        <v>31</v>
      </c>
      <c r="D114" s="4" t="s">
        <v>31</v>
      </c>
      <c r="E114" s="4">
        <v>2012</v>
      </c>
      <c r="G114" s="16">
        <v>2</v>
      </c>
      <c r="H114" s="22">
        <v>41045</v>
      </c>
      <c r="I114" s="16" t="s">
        <v>65</v>
      </c>
      <c r="J114" s="16" t="s">
        <v>65</v>
      </c>
      <c r="L114" s="5" t="s">
        <v>16</v>
      </c>
      <c r="M114" s="20">
        <v>1088.5714285714287</v>
      </c>
      <c r="N114" s="16">
        <v>381</v>
      </c>
      <c r="O114" s="4">
        <v>99</v>
      </c>
      <c r="P114" s="16">
        <v>42.17</v>
      </c>
      <c r="Q114" s="6">
        <v>13</v>
      </c>
      <c r="T114" s="16">
        <v>0.35</v>
      </c>
      <c r="U114" s="4" t="s">
        <v>17</v>
      </c>
    </row>
    <row r="115" spans="1:21" hidden="1" x14ac:dyDescent="0.35">
      <c r="A115" s="16" t="s">
        <v>117</v>
      </c>
      <c r="B115" s="13">
        <v>41219</v>
      </c>
      <c r="C115" s="4" t="s">
        <v>31</v>
      </c>
      <c r="D115" s="4" t="s">
        <v>31</v>
      </c>
      <c r="E115" s="4">
        <v>2012</v>
      </c>
      <c r="G115" s="16">
        <v>2</v>
      </c>
      <c r="H115" s="22">
        <v>41045</v>
      </c>
      <c r="I115" s="16" t="s">
        <v>61</v>
      </c>
      <c r="J115" s="16" t="s">
        <v>61</v>
      </c>
      <c r="L115" s="5" t="s">
        <v>16</v>
      </c>
      <c r="M115" s="20">
        <v>997.14285714285722</v>
      </c>
      <c r="N115" s="16">
        <v>349</v>
      </c>
      <c r="O115" s="4">
        <v>98</v>
      </c>
      <c r="P115" s="16">
        <v>41</v>
      </c>
      <c r="Q115" s="6">
        <v>13</v>
      </c>
      <c r="T115" s="16">
        <v>0.35</v>
      </c>
      <c r="U115" s="4" t="s">
        <v>17</v>
      </c>
    </row>
    <row r="116" spans="1:21" hidden="1" x14ac:dyDescent="0.35">
      <c r="A116" s="16" t="s">
        <v>118</v>
      </c>
      <c r="B116" s="13">
        <v>41219</v>
      </c>
      <c r="C116" s="4" t="s">
        <v>31</v>
      </c>
      <c r="D116" s="4" t="s">
        <v>31</v>
      </c>
      <c r="E116" s="4">
        <v>2012</v>
      </c>
      <c r="G116" s="16">
        <v>2</v>
      </c>
      <c r="H116" s="22">
        <v>41045</v>
      </c>
      <c r="I116" s="16" t="s">
        <v>71</v>
      </c>
      <c r="J116" s="16" t="s">
        <v>71</v>
      </c>
      <c r="L116" s="5" t="s">
        <v>16</v>
      </c>
      <c r="M116" s="20">
        <v>1021.2121212121211</v>
      </c>
      <c r="N116" s="16">
        <v>337</v>
      </c>
      <c r="O116" s="4">
        <v>99</v>
      </c>
      <c r="P116" s="16">
        <v>42.3</v>
      </c>
      <c r="Q116" s="6">
        <v>13</v>
      </c>
      <c r="T116" s="16">
        <v>0.33</v>
      </c>
      <c r="U116" s="4" t="s">
        <v>17</v>
      </c>
    </row>
    <row r="117" spans="1:21" hidden="1" x14ac:dyDescent="0.35">
      <c r="A117" s="16" t="s">
        <v>119</v>
      </c>
      <c r="B117" s="13">
        <v>41219</v>
      </c>
      <c r="C117" s="4" t="s">
        <v>31</v>
      </c>
      <c r="D117" s="4" t="s">
        <v>31</v>
      </c>
      <c r="E117" s="4">
        <v>2012</v>
      </c>
      <c r="G117" s="16">
        <v>2</v>
      </c>
      <c r="H117" s="22">
        <v>41045</v>
      </c>
      <c r="I117" s="16" t="s">
        <v>72</v>
      </c>
      <c r="J117" s="16" t="s">
        <v>72</v>
      </c>
      <c r="L117" s="5" t="s">
        <v>16</v>
      </c>
      <c r="M117" s="20">
        <v>1153.3333333333335</v>
      </c>
      <c r="N117" s="16">
        <v>346</v>
      </c>
      <c r="O117" s="4">
        <v>99</v>
      </c>
      <c r="P117" s="16">
        <v>41.433</v>
      </c>
      <c r="Q117" s="6">
        <v>13</v>
      </c>
      <c r="T117" s="16">
        <v>0.3</v>
      </c>
      <c r="U117" s="4" t="s">
        <v>17</v>
      </c>
    </row>
    <row r="118" spans="1:21" hidden="1" x14ac:dyDescent="0.35">
      <c r="A118" s="16" t="s">
        <v>120</v>
      </c>
      <c r="B118" s="13">
        <v>41231</v>
      </c>
      <c r="C118" s="4" t="s">
        <v>31</v>
      </c>
      <c r="D118" s="4" t="s">
        <v>31</v>
      </c>
      <c r="E118" s="4">
        <v>2012</v>
      </c>
      <c r="G118" s="16">
        <v>3</v>
      </c>
      <c r="H118" s="22">
        <v>41072</v>
      </c>
      <c r="I118" s="16" t="s">
        <v>46</v>
      </c>
      <c r="J118" s="16" t="s">
        <v>68</v>
      </c>
      <c r="L118" s="5" t="s">
        <v>16</v>
      </c>
      <c r="M118" s="20">
        <v>742.42424242424249</v>
      </c>
      <c r="N118" s="16">
        <v>245.00000000000003</v>
      </c>
      <c r="O118" s="4">
        <v>86</v>
      </c>
      <c r="P118" s="16">
        <v>40.700000000000003</v>
      </c>
      <c r="Q118" s="6">
        <v>13</v>
      </c>
      <c r="T118" s="16">
        <v>0.33</v>
      </c>
      <c r="U118" s="4" t="s">
        <v>17</v>
      </c>
    </row>
    <row r="119" spans="1:21" hidden="1" x14ac:dyDescent="0.35">
      <c r="A119" s="16" t="s">
        <v>121</v>
      </c>
      <c r="B119" s="13">
        <v>41231</v>
      </c>
      <c r="C119" s="4" t="s">
        <v>31</v>
      </c>
      <c r="D119" s="4" t="s">
        <v>31</v>
      </c>
      <c r="E119" s="4">
        <v>2012</v>
      </c>
      <c r="G119" s="16">
        <v>3</v>
      </c>
      <c r="H119" s="22">
        <v>41072</v>
      </c>
      <c r="I119" s="16" t="s">
        <v>46</v>
      </c>
      <c r="J119" s="16" t="s">
        <v>59</v>
      </c>
      <c r="L119" s="5" t="s">
        <v>16</v>
      </c>
      <c r="M119" s="20">
        <v>752.77777777777783</v>
      </c>
      <c r="N119" s="16">
        <v>271</v>
      </c>
      <c r="O119" s="4">
        <v>83</v>
      </c>
      <c r="P119" s="16">
        <v>40.6</v>
      </c>
      <c r="Q119" s="6">
        <v>13</v>
      </c>
      <c r="T119" s="16">
        <v>0.36</v>
      </c>
      <c r="U119" s="4" t="s">
        <v>17</v>
      </c>
    </row>
    <row r="120" spans="1:21" hidden="1" x14ac:dyDescent="0.35">
      <c r="A120" s="16" t="s">
        <v>122</v>
      </c>
      <c r="B120" s="13">
        <v>41231</v>
      </c>
      <c r="C120" s="4" t="s">
        <v>31</v>
      </c>
      <c r="D120" s="4" t="s">
        <v>31</v>
      </c>
      <c r="E120" s="4">
        <v>2012</v>
      </c>
      <c r="G120" s="16">
        <v>3</v>
      </c>
      <c r="H120" s="22">
        <v>41072</v>
      </c>
      <c r="I120" s="23" t="s">
        <v>73</v>
      </c>
      <c r="J120" s="23" t="s">
        <v>60</v>
      </c>
      <c r="L120" s="5" t="s">
        <v>16</v>
      </c>
      <c r="M120" s="20">
        <v>872.41379310344826</v>
      </c>
      <c r="N120" s="16">
        <v>252.99999999999997</v>
      </c>
      <c r="O120" s="4">
        <v>87</v>
      </c>
      <c r="P120" s="16">
        <v>41.27</v>
      </c>
      <c r="Q120" s="6">
        <v>13</v>
      </c>
      <c r="T120" s="16">
        <v>0.28999999999999998</v>
      </c>
      <c r="U120" s="4" t="s">
        <v>17</v>
      </c>
    </row>
    <row r="121" spans="1:21" hidden="1" x14ac:dyDescent="0.35">
      <c r="A121" s="16" t="s">
        <v>132</v>
      </c>
      <c r="B121" s="13">
        <v>41231</v>
      </c>
      <c r="C121" s="4" t="s">
        <v>31</v>
      </c>
      <c r="D121" s="4" t="s">
        <v>31</v>
      </c>
      <c r="E121" s="4">
        <v>2012</v>
      </c>
      <c r="G121" s="16">
        <v>3</v>
      </c>
      <c r="H121" s="22">
        <v>41072</v>
      </c>
      <c r="I121" s="16" t="s">
        <v>69</v>
      </c>
      <c r="J121" s="16" t="s">
        <v>69</v>
      </c>
      <c r="L121" s="5" t="s">
        <v>16</v>
      </c>
      <c r="M121" s="20">
        <v>685.29411764705878</v>
      </c>
      <c r="N121" s="16">
        <v>233</v>
      </c>
      <c r="O121" s="4">
        <v>89</v>
      </c>
      <c r="P121" s="16">
        <v>40.97</v>
      </c>
      <c r="Q121" s="6">
        <v>13</v>
      </c>
      <c r="T121" s="16">
        <v>0.34</v>
      </c>
      <c r="U121" s="4" t="s">
        <v>17</v>
      </c>
    </row>
    <row r="122" spans="1:21" hidden="1" x14ac:dyDescent="0.35">
      <c r="A122" s="16" t="s">
        <v>133</v>
      </c>
      <c r="B122" s="13">
        <v>41231</v>
      </c>
      <c r="C122" s="4" t="s">
        <v>31</v>
      </c>
      <c r="D122" s="4" t="s">
        <v>31</v>
      </c>
      <c r="E122" s="4">
        <v>2012</v>
      </c>
      <c r="G122" s="16">
        <v>3</v>
      </c>
      <c r="H122" s="22">
        <v>41072</v>
      </c>
      <c r="I122" s="16" t="s">
        <v>46</v>
      </c>
      <c r="J122" s="16" t="s">
        <v>70</v>
      </c>
      <c r="L122" s="5" t="s">
        <v>16</v>
      </c>
      <c r="M122" s="20">
        <v>630.55555555555554</v>
      </c>
      <c r="N122" s="16">
        <v>227</v>
      </c>
      <c r="O122" s="4">
        <v>87</v>
      </c>
      <c r="P122" s="16">
        <v>41.1</v>
      </c>
      <c r="Q122" s="6">
        <v>13</v>
      </c>
      <c r="T122" s="16">
        <v>0.36</v>
      </c>
      <c r="U122" s="4" t="s">
        <v>17</v>
      </c>
    </row>
    <row r="123" spans="1:21" hidden="1" x14ac:dyDescent="0.35">
      <c r="A123" s="16" t="s">
        <v>123</v>
      </c>
      <c r="B123" s="13">
        <v>41231</v>
      </c>
      <c r="C123" s="4" t="s">
        <v>31</v>
      </c>
      <c r="D123" s="4" t="s">
        <v>31</v>
      </c>
      <c r="E123" s="4">
        <v>2012</v>
      </c>
      <c r="G123" s="16">
        <v>3</v>
      </c>
      <c r="H123" s="22">
        <v>41072</v>
      </c>
      <c r="I123" s="16" t="s">
        <v>14</v>
      </c>
      <c r="J123" s="16" t="s">
        <v>14</v>
      </c>
      <c r="L123" s="5" t="s">
        <v>16</v>
      </c>
      <c r="M123" s="20">
        <v>745.71428571428578</v>
      </c>
      <c r="N123" s="16">
        <v>261</v>
      </c>
      <c r="O123" s="4">
        <v>88</v>
      </c>
      <c r="P123" s="16">
        <v>41.47</v>
      </c>
      <c r="Q123" s="6">
        <v>13</v>
      </c>
      <c r="T123" s="16">
        <v>0.35</v>
      </c>
      <c r="U123" s="4" t="s">
        <v>17</v>
      </c>
    </row>
    <row r="124" spans="1:21" hidden="1" x14ac:dyDescent="0.35">
      <c r="A124" s="16" t="s">
        <v>124</v>
      </c>
      <c r="B124" s="13">
        <v>41231</v>
      </c>
      <c r="C124" s="4" t="s">
        <v>31</v>
      </c>
      <c r="D124" s="4" t="s">
        <v>31</v>
      </c>
      <c r="E124" s="4">
        <v>2012</v>
      </c>
      <c r="G124" s="16">
        <v>3</v>
      </c>
      <c r="H124" s="22">
        <v>41072</v>
      </c>
      <c r="I124" s="23" t="s">
        <v>74</v>
      </c>
      <c r="J124" s="23" t="s">
        <v>65</v>
      </c>
      <c r="L124" s="5" t="s">
        <v>16</v>
      </c>
      <c r="M124" s="20">
        <v>894.11764705882342</v>
      </c>
      <c r="N124" s="16">
        <v>304</v>
      </c>
      <c r="O124" s="4">
        <v>87</v>
      </c>
      <c r="P124" s="16">
        <v>40.799999999999997</v>
      </c>
      <c r="Q124" s="6">
        <v>13</v>
      </c>
      <c r="T124" s="16">
        <v>0.34</v>
      </c>
      <c r="U124" s="4" t="s">
        <v>17</v>
      </c>
    </row>
    <row r="125" spans="1:21" hidden="1" x14ac:dyDescent="0.35">
      <c r="A125" s="16" t="s">
        <v>125</v>
      </c>
      <c r="B125" s="13">
        <v>41231</v>
      </c>
      <c r="C125" s="4" t="s">
        <v>31</v>
      </c>
      <c r="D125" s="4" t="s">
        <v>31</v>
      </c>
      <c r="E125" s="4">
        <v>2012</v>
      </c>
      <c r="G125" s="16">
        <v>3</v>
      </c>
      <c r="H125" s="22">
        <v>41072</v>
      </c>
      <c r="I125" s="16" t="s">
        <v>61</v>
      </c>
      <c r="J125" s="16" t="s">
        <v>61</v>
      </c>
      <c r="L125" s="5" t="s">
        <v>16</v>
      </c>
      <c r="M125" s="20">
        <v>712.49999999999989</v>
      </c>
      <c r="N125" s="16">
        <v>227.99999999999997</v>
      </c>
      <c r="O125" s="4">
        <v>87</v>
      </c>
      <c r="P125" s="16">
        <v>40.270000000000003</v>
      </c>
      <c r="Q125" s="6">
        <v>13</v>
      </c>
      <c r="T125" s="16">
        <v>0.32</v>
      </c>
      <c r="U125" s="4" t="s">
        <v>17</v>
      </c>
    </row>
    <row r="126" spans="1:21" hidden="1" x14ac:dyDescent="0.35">
      <c r="A126" s="16" t="s">
        <v>126</v>
      </c>
      <c r="B126" s="13">
        <v>41231</v>
      </c>
      <c r="C126" s="4" t="s">
        <v>31</v>
      </c>
      <c r="D126" s="4" t="s">
        <v>31</v>
      </c>
      <c r="E126" s="4">
        <v>2012</v>
      </c>
      <c r="G126" s="16">
        <v>3</v>
      </c>
      <c r="H126" s="22">
        <v>41072</v>
      </c>
      <c r="I126" s="16" t="s">
        <v>71</v>
      </c>
      <c r="J126" s="16" t="s">
        <v>71</v>
      </c>
      <c r="L126" s="5" t="s">
        <v>16</v>
      </c>
      <c r="M126" s="20">
        <v>762.85714285714289</v>
      </c>
      <c r="N126" s="16">
        <v>267</v>
      </c>
      <c r="O126" s="4">
        <v>87</v>
      </c>
      <c r="P126" s="16">
        <v>41.83</v>
      </c>
      <c r="Q126" s="6">
        <v>13</v>
      </c>
      <c r="T126" s="16">
        <v>0.35</v>
      </c>
      <c r="U126" s="4" t="s">
        <v>17</v>
      </c>
    </row>
    <row r="127" spans="1:21" hidden="1" x14ac:dyDescent="0.35">
      <c r="A127" s="16" t="s">
        <v>127</v>
      </c>
      <c r="B127" s="13">
        <v>41231</v>
      </c>
      <c r="C127" s="4" t="s">
        <v>31</v>
      </c>
      <c r="D127" s="4" t="s">
        <v>31</v>
      </c>
      <c r="E127" s="4">
        <v>2012</v>
      </c>
      <c r="G127" s="16">
        <v>3</v>
      </c>
      <c r="H127" s="22">
        <v>41072</v>
      </c>
      <c r="I127" s="16" t="s">
        <v>72</v>
      </c>
      <c r="J127" s="16" t="s">
        <v>72</v>
      </c>
      <c r="L127" s="5" t="s">
        <v>16</v>
      </c>
      <c r="M127" s="20">
        <v>706.66666666666674</v>
      </c>
      <c r="N127" s="16">
        <v>212</v>
      </c>
      <c r="O127" s="4">
        <v>87</v>
      </c>
      <c r="P127" s="16">
        <v>40.767000000000003</v>
      </c>
      <c r="Q127" s="6">
        <v>13</v>
      </c>
      <c r="T127" s="16">
        <v>0.3</v>
      </c>
      <c r="U127" s="4" t="s">
        <v>17</v>
      </c>
    </row>
    <row r="128" spans="1:21" hidden="1" x14ac:dyDescent="0.35">
      <c r="A128" s="16" t="s">
        <v>205</v>
      </c>
      <c r="B128" s="13">
        <v>41188</v>
      </c>
      <c r="C128" s="4" t="s">
        <v>22</v>
      </c>
      <c r="D128" s="4" t="s">
        <v>137</v>
      </c>
      <c r="E128" s="4">
        <v>2012</v>
      </c>
      <c r="F128" s="4">
        <v>177</v>
      </c>
      <c r="G128" s="5">
        <v>1</v>
      </c>
      <c r="H128" s="14">
        <v>41012</v>
      </c>
      <c r="I128" s="16" t="s">
        <v>52</v>
      </c>
      <c r="J128" s="16" t="s">
        <v>59</v>
      </c>
      <c r="L128" s="5" t="s">
        <v>16</v>
      </c>
      <c r="M128" s="24">
        <v>834.47548761201881</v>
      </c>
      <c r="N128" s="5">
        <v>158.29999999999998</v>
      </c>
      <c r="O128" s="25">
        <v>85</v>
      </c>
      <c r="Q128" s="6">
        <v>13</v>
      </c>
    </row>
    <row r="129" spans="1:28" x14ac:dyDescent="0.35">
      <c r="A129" s="16" t="s">
        <v>206</v>
      </c>
      <c r="B129" s="13">
        <v>40086</v>
      </c>
      <c r="C129" s="4" t="s">
        <v>22</v>
      </c>
      <c r="D129" s="4" t="s">
        <v>138</v>
      </c>
      <c r="E129" s="4">
        <v>2009</v>
      </c>
      <c r="F129" s="4">
        <v>163</v>
      </c>
      <c r="G129" s="5">
        <v>1</v>
      </c>
      <c r="H129" s="14">
        <v>39924</v>
      </c>
      <c r="I129" s="4" t="s">
        <v>63</v>
      </c>
      <c r="J129" s="16" t="s">
        <v>64</v>
      </c>
      <c r="L129" s="5" t="s">
        <v>16</v>
      </c>
      <c r="M129" s="24">
        <v>962.5</v>
      </c>
      <c r="N129" s="5">
        <v>77</v>
      </c>
      <c r="O129" s="4">
        <v>78</v>
      </c>
      <c r="Q129" s="6">
        <v>13</v>
      </c>
    </row>
    <row r="130" spans="1:28" hidden="1" x14ac:dyDescent="0.35">
      <c r="A130" s="16" t="s">
        <v>207</v>
      </c>
      <c r="B130" s="13">
        <v>41186</v>
      </c>
      <c r="C130" s="4" t="s">
        <v>22</v>
      </c>
      <c r="D130" s="4" t="s">
        <v>137</v>
      </c>
      <c r="E130" s="4">
        <v>2012</v>
      </c>
      <c r="F130" s="4">
        <v>175</v>
      </c>
      <c r="G130" s="5">
        <v>1</v>
      </c>
      <c r="H130" s="14">
        <v>41012</v>
      </c>
      <c r="I130" s="16" t="s">
        <v>63</v>
      </c>
      <c r="J130" s="16" t="s">
        <v>60</v>
      </c>
      <c r="L130" s="5" t="s">
        <v>16</v>
      </c>
      <c r="M130" s="24">
        <v>883.7092731829573</v>
      </c>
      <c r="N130" s="5">
        <v>176.29999999999998</v>
      </c>
      <c r="O130" s="25">
        <v>92</v>
      </c>
      <c r="Q130" s="6">
        <v>13</v>
      </c>
    </row>
    <row r="131" spans="1:28" hidden="1" x14ac:dyDescent="0.35">
      <c r="A131" s="16" t="s">
        <v>208</v>
      </c>
      <c r="B131" s="13">
        <v>41199</v>
      </c>
      <c r="C131" s="4" t="s">
        <v>22</v>
      </c>
      <c r="D131" s="4" t="s">
        <v>137</v>
      </c>
      <c r="E131" s="4">
        <v>2012</v>
      </c>
      <c r="F131" s="4">
        <v>188</v>
      </c>
      <c r="G131" s="5">
        <v>1</v>
      </c>
      <c r="H131" s="14">
        <v>41012</v>
      </c>
      <c r="I131" s="4" t="s">
        <v>14</v>
      </c>
      <c r="J131" s="4" t="s">
        <v>14</v>
      </c>
      <c r="L131" s="5" t="s">
        <v>16</v>
      </c>
      <c r="M131" s="6">
        <v>687.44662681468833</v>
      </c>
      <c r="N131" s="6">
        <v>161</v>
      </c>
      <c r="O131" s="7">
        <v>105</v>
      </c>
      <c r="P131" s="6"/>
      <c r="Q131" s="6">
        <v>13</v>
      </c>
      <c r="R131" s="7"/>
      <c r="S131" s="6"/>
      <c r="T131" s="6">
        <v>0.23419999999999999</v>
      </c>
      <c r="U131" s="6" t="s">
        <v>17</v>
      </c>
      <c r="V131" s="6"/>
      <c r="W131" s="6"/>
      <c r="X131" s="6"/>
      <c r="Y131" s="6"/>
      <c r="Z131" s="6">
        <v>41.8</v>
      </c>
      <c r="AA131" s="6"/>
      <c r="AB131" s="6"/>
    </row>
    <row r="132" spans="1:28" x14ac:dyDescent="0.35">
      <c r="A132" s="16" t="s">
        <v>209</v>
      </c>
      <c r="B132" s="13">
        <v>40090</v>
      </c>
      <c r="C132" s="4" t="s">
        <v>22</v>
      </c>
      <c r="D132" s="4" t="s">
        <v>138</v>
      </c>
      <c r="E132" s="4">
        <v>2009</v>
      </c>
      <c r="F132" s="4">
        <v>167</v>
      </c>
      <c r="G132" s="5">
        <v>1</v>
      </c>
      <c r="H132" s="14">
        <v>39924</v>
      </c>
      <c r="I132" s="4" t="s">
        <v>65</v>
      </c>
      <c r="J132" s="16" t="s">
        <v>65</v>
      </c>
      <c r="L132" s="5" t="s">
        <v>16</v>
      </c>
      <c r="M132" s="24">
        <v>809.09090909090912</v>
      </c>
      <c r="N132" s="5">
        <v>89</v>
      </c>
      <c r="O132" s="4">
        <v>81</v>
      </c>
      <c r="Q132" s="6">
        <v>13</v>
      </c>
    </row>
    <row r="133" spans="1:28" hidden="1" x14ac:dyDescent="0.35">
      <c r="A133" s="16" t="s">
        <v>210</v>
      </c>
      <c r="B133" s="13">
        <v>41193</v>
      </c>
      <c r="C133" s="4" t="s">
        <v>22</v>
      </c>
      <c r="D133" s="4" t="s">
        <v>137</v>
      </c>
      <c r="E133" s="4">
        <v>2012</v>
      </c>
      <c r="F133" s="4">
        <v>182</v>
      </c>
      <c r="G133" s="5">
        <v>1</v>
      </c>
      <c r="H133" s="14">
        <v>41012</v>
      </c>
      <c r="I133" s="16" t="s">
        <v>61</v>
      </c>
      <c r="J133" s="16" t="s">
        <v>61</v>
      </c>
      <c r="L133" s="5" t="s">
        <v>16</v>
      </c>
      <c r="M133" s="24">
        <v>751.92012288786475</v>
      </c>
      <c r="N133" s="5">
        <v>97.899999999999991</v>
      </c>
      <c r="O133" s="25">
        <v>94</v>
      </c>
      <c r="Q133" s="6">
        <v>13</v>
      </c>
    </row>
    <row r="134" spans="1:28" x14ac:dyDescent="0.35">
      <c r="A134" s="16" t="s">
        <v>211</v>
      </c>
      <c r="B134" s="13">
        <v>40086</v>
      </c>
      <c r="C134" s="4" t="s">
        <v>22</v>
      </c>
      <c r="D134" s="4" t="s">
        <v>138</v>
      </c>
      <c r="E134" s="4">
        <v>2009</v>
      </c>
      <c r="F134" s="4">
        <v>163</v>
      </c>
      <c r="G134" s="5">
        <v>1</v>
      </c>
      <c r="H134" s="14">
        <v>39924</v>
      </c>
      <c r="I134" s="4" t="s">
        <v>52</v>
      </c>
      <c r="J134" s="16" t="s">
        <v>66</v>
      </c>
      <c r="L134" s="5" t="s">
        <v>16</v>
      </c>
      <c r="M134" s="24">
        <v>742.10526315789468</v>
      </c>
      <c r="N134" s="5">
        <v>141</v>
      </c>
      <c r="O134" s="4">
        <v>71</v>
      </c>
      <c r="Q134" s="6">
        <v>13</v>
      </c>
    </row>
    <row r="135" spans="1:28" hidden="1" x14ac:dyDescent="0.35">
      <c r="A135" s="16" t="s">
        <v>212</v>
      </c>
      <c r="B135" s="13">
        <v>41201</v>
      </c>
      <c r="C135" s="4" t="s">
        <v>22</v>
      </c>
      <c r="D135" s="4" t="s">
        <v>137</v>
      </c>
      <c r="E135" s="4">
        <v>2012</v>
      </c>
      <c r="F135" s="4">
        <v>177</v>
      </c>
      <c r="G135" s="5">
        <v>2</v>
      </c>
      <c r="H135" s="14">
        <v>41025</v>
      </c>
      <c r="I135" s="16" t="s">
        <v>52</v>
      </c>
      <c r="J135" s="16" t="s">
        <v>59</v>
      </c>
      <c r="L135" s="5" t="s">
        <v>16</v>
      </c>
      <c r="M135" s="24">
        <v>534.48275862068965</v>
      </c>
      <c r="N135" s="5">
        <v>99.2</v>
      </c>
      <c r="O135" s="25">
        <v>94</v>
      </c>
      <c r="Q135" s="6">
        <v>13</v>
      </c>
    </row>
    <row r="136" spans="1:28" x14ac:dyDescent="0.35">
      <c r="A136" s="16" t="s">
        <v>213</v>
      </c>
      <c r="B136" s="13">
        <v>40109</v>
      </c>
      <c r="C136" s="4" t="s">
        <v>22</v>
      </c>
      <c r="D136" s="4" t="s">
        <v>138</v>
      </c>
      <c r="E136" s="4">
        <v>2009</v>
      </c>
      <c r="F136" s="4">
        <v>159</v>
      </c>
      <c r="G136" s="5">
        <v>2</v>
      </c>
      <c r="H136" s="14">
        <v>39951</v>
      </c>
      <c r="I136" s="4" t="s">
        <v>63</v>
      </c>
      <c r="J136" s="16" t="s">
        <v>64</v>
      </c>
      <c r="L136" s="5" t="s">
        <v>16</v>
      </c>
      <c r="M136" s="24">
        <v>575</v>
      </c>
      <c r="N136" s="5">
        <v>69</v>
      </c>
      <c r="O136" s="4">
        <v>94</v>
      </c>
      <c r="Q136" s="6">
        <v>13</v>
      </c>
    </row>
    <row r="137" spans="1:28" hidden="1" x14ac:dyDescent="0.35">
      <c r="A137" s="16" t="s">
        <v>214</v>
      </c>
      <c r="B137" s="13">
        <v>41200</v>
      </c>
      <c r="C137" s="4" t="s">
        <v>22</v>
      </c>
      <c r="D137" s="4" t="s">
        <v>137</v>
      </c>
      <c r="E137" s="4">
        <v>2012</v>
      </c>
      <c r="F137" s="4">
        <v>176</v>
      </c>
      <c r="G137" s="5">
        <v>2</v>
      </c>
      <c r="H137" s="14">
        <v>41025</v>
      </c>
      <c r="I137" s="16" t="s">
        <v>63</v>
      </c>
      <c r="J137" s="16" t="s">
        <v>60</v>
      </c>
      <c r="L137" s="5" t="s">
        <v>16</v>
      </c>
      <c r="M137" s="24">
        <v>595.64777327935224</v>
      </c>
      <c r="N137" s="5">
        <v>117.7</v>
      </c>
      <c r="O137" s="25">
        <v>98</v>
      </c>
      <c r="Q137" s="6">
        <v>13</v>
      </c>
    </row>
    <row r="138" spans="1:28" hidden="1" x14ac:dyDescent="0.35">
      <c r="A138" s="16" t="s">
        <v>215</v>
      </c>
      <c r="B138" s="13">
        <v>41209</v>
      </c>
      <c r="C138" s="4" t="s">
        <v>22</v>
      </c>
      <c r="D138" s="4" t="s">
        <v>137</v>
      </c>
      <c r="E138" s="4">
        <v>2012</v>
      </c>
      <c r="F138" s="4">
        <v>185</v>
      </c>
      <c r="G138" s="5">
        <v>2</v>
      </c>
      <c r="H138" s="14">
        <v>41025</v>
      </c>
      <c r="I138" s="4" t="s">
        <v>14</v>
      </c>
      <c r="J138" s="4" t="s">
        <v>14</v>
      </c>
      <c r="L138" s="5" t="s">
        <v>16</v>
      </c>
      <c r="M138" s="6">
        <v>551.45797598627792</v>
      </c>
      <c r="N138" s="6">
        <v>128.6</v>
      </c>
      <c r="O138" s="7">
        <v>102</v>
      </c>
      <c r="P138" s="6"/>
      <c r="Q138" s="6">
        <v>13</v>
      </c>
      <c r="R138" s="7"/>
      <c r="S138" s="6"/>
      <c r="T138" s="6">
        <v>0.23319999999999999</v>
      </c>
      <c r="U138" s="6" t="s">
        <v>17</v>
      </c>
      <c r="V138" s="6"/>
      <c r="W138" s="6"/>
      <c r="X138" s="6"/>
      <c r="Y138" s="6"/>
      <c r="Z138" s="6">
        <v>42</v>
      </c>
      <c r="AA138" s="6"/>
      <c r="AB138" s="6"/>
    </row>
    <row r="139" spans="1:28" x14ac:dyDescent="0.35">
      <c r="A139" s="16" t="s">
        <v>216</v>
      </c>
      <c r="B139" s="13">
        <v>40112</v>
      </c>
      <c r="C139" s="4" t="s">
        <v>22</v>
      </c>
      <c r="D139" s="4" t="s">
        <v>138</v>
      </c>
      <c r="E139" s="4">
        <v>2009</v>
      </c>
      <c r="F139" s="4">
        <v>162</v>
      </c>
      <c r="G139" s="5">
        <v>2</v>
      </c>
      <c r="H139" s="14">
        <v>39951</v>
      </c>
      <c r="I139" s="4" t="s">
        <v>65</v>
      </c>
      <c r="J139" s="16" t="s">
        <v>65</v>
      </c>
      <c r="L139" s="5" t="s">
        <v>16</v>
      </c>
      <c r="M139" s="24">
        <v>600</v>
      </c>
      <c r="N139" s="5">
        <v>48</v>
      </c>
      <c r="O139" s="4">
        <v>94</v>
      </c>
      <c r="Q139" s="6">
        <v>13</v>
      </c>
    </row>
    <row r="140" spans="1:28" hidden="1" x14ac:dyDescent="0.35">
      <c r="A140" s="16" t="s">
        <v>217</v>
      </c>
      <c r="B140" s="13">
        <v>41204</v>
      </c>
      <c r="C140" s="4" t="s">
        <v>22</v>
      </c>
      <c r="D140" s="4" t="s">
        <v>137</v>
      </c>
      <c r="E140" s="4">
        <v>2012</v>
      </c>
      <c r="F140" s="4">
        <v>180</v>
      </c>
      <c r="G140" s="5">
        <v>2</v>
      </c>
      <c r="H140" s="14">
        <v>41025</v>
      </c>
      <c r="I140" s="16" t="s">
        <v>61</v>
      </c>
      <c r="J140" s="16" t="s">
        <v>61</v>
      </c>
      <c r="L140" s="5" t="s">
        <v>16</v>
      </c>
      <c r="M140" s="24">
        <v>497.66255843603909</v>
      </c>
      <c r="N140" s="5">
        <v>117.10000000000001</v>
      </c>
      <c r="O140" s="25">
        <v>96</v>
      </c>
      <c r="Q140" s="6">
        <v>13</v>
      </c>
    </row>
    <row r="141" spans="1:28" x14ac:dyDescent="0.35">
      <c r="A141" s="16" t="s">
        <v>218</v>
      </c>
      <c r="B141" s="13">
        <v>40109</v>
      </c>
      <c r="C141" s="4" t="s">
        <v>22</v>
      </c>
      <c r="D141" s="4" t="s">
        <v>138</v>
      </c>
      <c r="E141" s="4">
        <v>2009</v>
      </c>
      <c r="F141" s="4">
        <v>159</v>
      </c>
      <c r="G141" s="5">
        <v>2</v>
      </c>
      <c r="H141" s="14">
        <v>39951</v>
      </c>
      <c r="I141" s="4" t="s">
        <v>52</v>
      </c>
      <c r="J141" s="16" t="s">
        <v>66</v>
      </c>
      <c r="L141" s="5" t="s">
        <v>16</v>
      </c>
      <c r="M141" s="24">
        <v>476.47058823529409</v>
      </c>
      <c r="N141" s="5">
        <v>81</v>
      </c>
      <c r="O141" s="4">
        <v>90</v>
      </c>
      <c r="Q141" s="6">
        <v>13</v>
      </c>
    </row>
    <row r="142" spans="1:28" hidden="1" x14ac:dyDescent="0.35">
      <c r="A142" s="16" t="s">
        <v>219</v>
      </c>
      <c r="B142" s="13">
        <v>41213</v>
      </c>
      <c r="C142" s="4" t="s">
        <v>22</v>
      </c>
      <c r="D142" s="4" t="s">
        <v>137</v>
      </c>
      <c r="E142" s="4">
        <v>2012</v>
      </c>
      <c r="F142" s="4">
        <v>171</v>
      </c>
      <c r="G142" s="5">
        <v>3</v>
      </c>
      <c r="H142" s="14">
        <v>41043</v>
      </c>
      <c r="I142" s="16" t="s">
        <v>52</v>
      </c>
      <c r="J142" s="16" t="s">
        <v>59</v>
      </c>
      <c r="L142" s="5" t="s">
        <v>16</v>
      </c>
      <c r="M142" s="24">
        <v>594.98031496062993</v>
      </c>
      <c r="N142" s="5">
        <v>120.9</v>
      </c>
      <c r="O142" s="25">
        <v>94</v>
      </c>
      <c r="Q142" s="6">
        <v>13</v>
      </c>
    </row>
    <row r="143" spans="1:28" hidden="1" x14ac:dyDescent="0.35">
      <c r="A143" s="16" t="s">
        <v>220</v>
      </c>
      <c r="B143" s="13">
        <v>41213</v>
      </c>
      <c r="C143" s="4" t="s">
        <v>22</v>
      </c>
      <c r="D143" s="4" t="s">
        <v>137</v>
      </c>
      <c r="E143" s="4">
        <v>2012</v>
      </c>
      <c r="F143" s="4">
        <v>171</v>
      </c>
      <c r="G143" s="5">
        <v>3</v>
      </c>
      <c r="H143" s="14">
        <v>41043</v>
      </c>
      <c r="I143" s="16" t="s">
        <v>63</v>
      </c>
      <c r="J143" s="16" t="s">
        <v>60</v>
      </c>
      <c r="L143" s="5" t="s">
        <v>16</v>
      </c>
      <c r="M143" s="24">
        <v>538.01412546738675</v>
      </c>
      <c r="N143" s="5">
        <v>129.5</v>
      </c>
      <c r="O143" s="25">
        <v>95</v>
      </c>
      <c r="Q143" s="6">
        <v>13</v>
      </c>
    </row>
    <row r="144" spans="1:28" hidden="1" x14ac:dyDescent="0.35">
      <c r="A144" s="16" t="s">
        <v>221</v>
      </c>
      <c r="B144" s="13">
        <v>41221</v>
      </c>
      <c r="C144" s="4" t="s">
        <v>22</v>
      </c>
      <c r="D144" s="4" t="s">
        <v>137</v>
      </c>
      <c r="E144" s="4">
        <v>2012</v>
      </c>
      <c r="F144" s="4">
        <v>179</v>
      </c>
      <c r="G144" s="5">
        <v>3</v>
      </c>
      <c r="H144" s="14">
        <v>41043</v>
      </c>
      <c r="I144" s="4" t="s">
        <v>14</v>
      </c>
      <c r="J144" s="4" t="s">
        <v>14</v>
      </c>
      <c r="L144" s="5" t="s">
        <v>16</v>
      </c>
      <c r="M144" s="6">
        <v>456.32229756681301</v>
      </c>
      <c r="N144" s="6">
        <v>114.4</v>
      </c>
      <c r="O144" s="7">
        <v>96</v>
      </c>
      <c r="P144" s="6"/>
      <c r="Q144" s="6">
        <v>13</v>
      </c>
      <c r="R144" s="7"/>
      <c r="S144" s="6"/>
      <c r="T144" s="6">
        <v>0.25069999999999998</v>
      </c>
      <c r="U144" s="6" t="s">
        <v>17</v>
      </c>
      <c r="V144" s="6"/>
      <c r="W144" s="6"/>
      <c r="X144" s="6"/>
      <c r="Y144" s="6"/>
      <c r="Z144" s="6">
        <v>41.7</v>
      </c>
      <c r="AA144" s="6"/>
      <c r="AB144" s="6"/>
    </row>
    <row r="145" spans="1:28" hidden="1" x14ac:dyDescent="0.35">
      <c r="A145" s="16" t="s">
        <v>222</v>
      </c>
      <c r="B145" s="13">
        <v>41217</v>
      </c>
      <c r="C145" s="4" t="s">
        <v>22</v>
      </c>
      <c r="D145" s="4" t="s">
        <v>137</v>
      </c>
      <c r="E145" s="4">
        <v>2012</v>
      </c>
      <c r="F145" s="4">
        <v>175</v>
      </c>
      <c r="G145" s="5">
        <v>3</v>
      </c>
      <c r="H145" s="14">
        <v>41043</v>
      </c>
      <c r="I145" s="16" t="s">
        <v>61</v>
      </c>
      <c r="J145" s="16" t="s">
        <v>61</v>
      </c>
      <c r="L145" s="5" t="s">
        <v>16</v>
      </c>
      <c r="M145" s="24">
        <v>480.89983022071306</v>
      </c>
      <c r="N145" s="5">
        <v>113.3</v>
      </c>
      <c r="O145" s="25">
        <v>94</v>
      </c>
      <c r="Q145" s="6">
        <v>13</v>
      </c>
    </row>
    <row r="146" spans="1:28" hidden="1" x14ac:dyDescent="0.35">
      <c r="A146" s="16" t="s">
        <v>78</v>
      </c>
      <c r="B146" s="14">
        <v>39272</v>
      </c>
      <c r="C146" s="4" t="s">
        <v>23</v>
      </c>
      <c r="D146" s="4" t="s">
        <v>23</v>
      </c>
      <c r="E146" s="4">
        <v>2007</v>
      </c>
      <c r="F146" s="4">
        <v>97</v>
      </c>
      <c r="G146" s="4">
        <v>1</v>
      </c>
      <c r="H146" s="14">
        <v>39176</v>
      </c>
      <c r="I146" s="4" t="s">
        <v>14</v>
      </c>
      <c r="J146" s="4" t="s">
        <v>14</v>
      </c>
      <c r="L146" s="5" t="s">
        <v>24</v>
      </c>
      <c r="M146" s="6">
        <v>453.19304656725836</v>
      </c>
      <c r="N146" s="6"/>
      <c r="O146" s="6"/>
      <c r="P146" s="6"/>
      <c r="Q146" s="6"/>
      <c r="R146" s="6"/>
      <c r="S146" s="6">
        <v>57.357929985679689</v>
      </c>
      <c r="T146" s="6"/>
      <c r="U146" s="6"/>
      <c r="V146" s="6"/>
      <c r="W146" s="6"/>
      <c r="X146" s="6"/>
      <c r="Y146" s="6"/>
      <c r="Z146" s="6"/>
      <c r="AA146" s="6"/>
      <c r="AB146" s="6"/>
    </row>
    <row r="147" spans="1:28" hidden="1" x14ac:dyDescent="0.35">
      <c r="A147" s="16" t="s">
        <v>78</v>
      </c>
      <c r="B147" s="14">
        <v>39378</v>
      </c>
      <c r="C147" s="4" t="s">
        <v>23</v>
      </c>
      <c r="D147" s="4" t="s">
        <v>23</v>
      </c>
      <c r="E147" s="4">
        <v>2007</v>
      </c>
      <c r="F147" s="4">
        <v>203</v>
      </c>
      <c r="G147" s="4">
        <v>1</v>
      </c>
      <c r="H147" s="14">
        <v>39176</v>
      </c>
      <c r="I147" s="4" t="s">
        <v>14</v>
      </c>
      <c r="J147" s="4" t="s">
        <v>14</v>
      </c>
      <c r="L147" s="5" t="s">
        <v>24</v>
      </c>
      <c r="M147" s="6">
        <v>961.90708120474812</v>
      </c>
      <c r="N147" s="6">
        <v>74.599999999999994</v>
      </c>
      <c r="O147" s="7">
        <v>122</v>
      </c>
      <c r="P147" s="6">
        <v>33.29</v>
      </c>
      <c r="Q147" s="6">
        <v>13</v>
      </c>
      <c r="R147" s="6">
        <v>7.3994974874372108</v>
      </c>
      <c r="S147" s="6"/>
      <c r="T147" s="6">
        <v>7.8E-2</v>
      </c>
      <c r="U147" s="6" t="s">
        <v>17</v>
      </c>
      <c r="V147" s="6"/>
      <c r="W147" s="6"/>
      <c r="X147" s="6"/>
      <c r="Y147" s="6"/>
      <c r="Z147" s="6"/>
      <c r="AA147" s="6"/>
      <c r="AB147" s="6"/>
    </row>
    <row r="148" spans="1:28" hidden="1" x14ac:dyDescent="0.35">
      <c r="A148" s="16" t="s">
        <v>78</v>
      </c>
      <c r="B148" s="14">
        <v>39237</v>
      </c>
      <c r="C148" s="4" t="s">
        <v>23</v>
      </c>
      <c r="D148" s="4" t="s">
        <v>23</v>
      </c>
      <c r="E148" s="4">
        <v>2007</v>
      </c>
      <c r="F148" s="4">
        <v>62</v>
      </c>
      <c r="G148" s="4">
        <v>1</v>
      </c>
      <c r="H148" s="14">
        <v>39176</v>
      </c>
      <c r="I148" s="4" t="s">
        <v>14</v>
      </c>
      <c r="J148" s="4" t="s">
        <v>14</v>
      </c>
      <c r="L148" s="5" t="s">
        <v>24</v>
      </c>
      <c r="M148" s="6">
        <v>75.486452</v>
      </c>
      <c r="N148" s="6"/>
      <c r="O148" s="6"/>
      <c r="P148" s="6"/>
      <c r="Q148" s="6"/>
      <c r="R148" s="6"/>
      <c r="S148" s="6">
        <v>2.9751560000000645</v>
      </c>
      <c r="T148" s="6"/>
      <c r="U148" s="6"/>
      <c r="V148" s="6">
        <v>52.263999999999996</v>
      </c>
      <c r="W148" s="6">
        <v>51.309549835616437</v>
      </c>
      <c r="X148" s="6">
        <v>24.176902164383563</v>
      </c>
      <c r="Y148" s="6"/>
      <c r="Z148" s="6"/>
      <c r="AA148" s="6"/>
      <c r="AB148" s="6"/>
    </row>
    <row r="149" spans="1:28" hidden="1" x14ac:dyDescent="0.35">
      <c r="A149" s="16" t="s">
        <v>89</v>
      </c>
      <c r="B149" s="19">
        <v>39272</v>
      </c>
      <c r="C149" s="4" t="s">
        <v>23</v>
      </c>
      <c r="D149" s="4" t="s">
        <v>23</v>
      </c>
      <c r="E149" s="4">
        <v>2007</v>
      </c>
      <c r="F149" s="4">
        <v>97</v>
      </c>
      <c r="G149" s="16">
        <v>1</v>
      </c>
      <c r="H149" s="14">
        <v>39176</v>
      </c>
      <c r="I149" s="16" t="s">
        <v>43</v>
      </c>
      <c r="J149" s="16" t="s">
        <v>43</v>
      </c>
      <c r="L149" s="5" t="s">
        <v>24</v>
      </c>
      <c r="M149" s="1">
        <v>448.09407402268306</v>
      </c>
      <c r="S149" s="20">
        <v>90.727530121719809</v>
      </c>
    </row>
    <row r="150" spans="1:28" hidden="1" x14ac:dyDescent="0.35">
      <c r="A150" s="16" t="s">
        <v>89</v>
      </c>
      <c r="B150" s="21">
        <v>39378</v>
      </c>
      <c r="C150" s="4" t="s">
        <v>23</v>
      </c>
      <c r="D150" s="4" t="s">
        <v>23</v>
      </c>
      <c r="E150" s="4">
        <v>2007</v>
      </c>
      <c r="F150" s="4">
        <v>203</v>
      </c>
      <c r="G150" s="16">
        <v>1</v>
      </c>
      <c r="H150" s="14">
        <v>39176</v>
      </c>
      <c r="I150" s="16" t="s">
        <v>43</v>
      </c>
      <c r="J150" s="16" t="s">
        <v>43</v>
      </c>
      <c r="L150" s="5" t="s">
        <v>24</v>
      </c>
      <c r="M150" s="1">
        <v>892.70503655805499</v>
      </c>
      <c r="N150" s="18">
        <v>140.59863723673735</v>
      </c>
      <c r="O150" s="4">
        <v>128</v>
      </c>
      <c r="P150" s="16">
        <v>34.64</v>
      </c>
      <c r="Q150" s="6">
        <v>13</v>
      </c>
      <c r="R150" s="16">
        <v>32.387640553123532</v>
      </c>
      <c r="S150" s="20">
        <v>78.269292276900259</v>
      </c>
      <c r="T150" s="17">
        <v>0.15749730479715274</v>
      </c>
    </row>
    <row r="151" spans="1:28" hidden="1" x14ac:dyDescent="0.35">
      <c r="A151" s="16" t="s">
        <v>89</v>
      </c>
      <c r="B151" s="19">
        <v>39237</v>
      </c>
      <c r="C151" s="4" t="s">
        <v>23</v>
      </c>
      <c r="D151" s="4" t="s">
        <v>23</v>
      </c>
      <c r="E151" s="4">
        <v>2007</v>
      </c>
      <c r="F151" s="4">
        <v>62</v>
      </c>
      <c r="G151" s="16">
        <v>1</v>
      </c>
      <c r="H151" s="14">
        <v>39176</v>
      </c>
      <c r="I151" s="16" t="s">
        <v>43</v>
      </c>
      <c r="J151" s="16" t="s">
        <v>43</v>
      </c>
      <c r="L151" s="5" t="s">
        <v>24</v>
      </c>
      <c r="M151" s="2">
        <v>122.75646</v>
      </c>
      <c r="S151" s="20">
        <v>11.734379999999959</v>
      </c>
      <c r="V151" s="3">
        <v>59.491999999999997</v>
      </c>
      <c r="W151" s="3">
        <v>82.094468843055196</v>
      </c>
      <c r="X151" s="3">
        <v>40.661991156944808</v>
      </c>
    </row>
    <row r="152" spans="1:28" hidden="1" x14ac:dyDescent="0.35">
      <c r="A152" s="16" t="s">
        <v>90</v>
      </c>
      <c r="B152" s="19">
        <v>39272</v>
      </c>
      <c r="C152" s="4" t="s">
        <v>23</v>
      </c>
      <c r="D152" s="4" t="s">
        <v>23</v>
      </c>
      <c r="E152" s="4">
        <v>2007</v>
      </c>
      <c r="F152" s="4">
        <v>97</v>
      </c>
      <c r="G152" s="16">
        <v>1</v>
      </c>
      <c r="H152" s="14">
        <v>39176</v>
      </c>
      <c r="I152" s="16" t="s">
        <v>44</v>
      </c>
      <c r="J152" s="16" t="s">
        <v>44</v>
      </c>
      <c r="L152" s="5" t="s">
        <v>24</v>
      </c>
      <c r="M152" s="1">
        <v>463.17850793288392</v>
      </c>
      <c r="S152" s="20">
        <v>41.479026939266674</v>
      </c>
    </row>
    <row r="153" spans="1:28" hidden="1" x14ac:dyDescent="0.35">
      <c r="A153" s="16" t="s">
        <v>90</v>
      </c>
      <c r="B153" s="21">
        <v>39380</v>
      </c>
      <c r="C153" s="4" t="s">
        <v>23</v>
      </c>
      <c r="D153" s="4" t="s">
        <v>23</v>
      </c>
      <c r="E153" s="4">
        <v>2007</v>
      </c>
      <c r="F153" s="4">
        <v>205</v>
      </c>
      <c r="G153" s="16">
        <v>1</v>
      </c>
      <c r="H153" s="14">
        <v>39176</v>
      </c>
      <c r="I153" s="16" t="s">
        <v>44</v>
      </c>
      <c r="J153" s="16" t="s">
        <v>44</v>
      </c>
      <c r="L153" s="5" t="s">
        <v>24</v>
      </c>
      <c r="M153" s="1">
        <v>845.34208172406284</v>
      </c>
      <c r="N153" s="18">
        <v>78.2</v>
      </c>
      <c r="O153" s="4">
        <v>123</v>
      </c>
      <c r="P153" s="16">
        <v>37.01</v>
      </c>
      <c r="Q153" s="6">
        <v>13</v>
      </c>
      <c r="R153" s="16">
        <v>3.7939698492461584</v>
      </c>
      <c r="S153" s="20" t="s">
        <v>25</v>
      </c>
      <c r="T153" s="17">
        <v>9.0999999999999998E-2</v>
      </c>
    </row>
    <row r="154" spans="1:28" hidden="1" x14ac:dyDescent="0.35">
      <c r="A154" s="16" t="s">
        <v>90</v>
      </c>
      <c r="B154" s="19">
        <v>39237</v>
      </c>
      <c r="C154" s="4" t="s">
        <v>23</v>
      </c>
      <c r="D154" s="4" t="s">
        <v>23</v>
      </c>
      <c r="E154" s="4">
        <v>2007</v>
      </c>
      <c r="F154" s="4">
        <v>62</v>
      </c>
      <c r="G154" s="16">
        <v>1</v>
      </c>
      <c r="H154" s="14">
        <v>39176</v>
      </c>
      <c r="I154" s="16" t="s">
        <v>44</v>
      </c>
      <c r="J154" s="16" t="s">
        <v>44</v>
      </c>
      <c r="L154" s="5" t="s">
        <v>24</v>
      </c>
      <c r="M154" s="2">
        <v>61.343480000000007</v>
      </c>
      <c r="S154" s="20" t="s">
        <v>25</v>
      </c>
      <c r="V154" s="3">
        <v>61.16</v>
      </c>
      <c r="W154" s="3">
        <v>48.952909536423853</v>
      </c>
      <c r="X154" s="3">
        <v>12.390570463576159</v>
      </c>
    </row>
    <row r="155" spans="1:28" hidden="1" x14ac:dyDescent="0.35">
      <c r="A155" s="16" t="s">
        <v>79</v>
      </c>
      <c r="B155" s="14">
        <v>39272</v>
      </c>
      <c r="C155" s="4" t="s">
        <v>23</v>
      </c>
      <c r="D155" s="4" t="s">
        <v>23</v>
      </c>
      <c r="E155" s="4">
        <v>2007</v>
      </c>
      <c r="F155" s="4">
        <v>83</v>
      </c>
      <c r="G155" s="4">
        <v>2</v>
      </c>
      <c r="H155" s="14">
        <v>39190</v>
      </c>
      <c r="I155" s="4" t="s">
        <v>14</v>
      </c>
      <c r="J155" s="4" t="s">
        <v>14</v>
      </c>
      <c r="L155" s="5" t="s">
        <v>24</v>
      </c>
      <c r="M155" s="6">
        <v>282.98839064635553</v>
      </c>
      <c r="N155" s="6"/>
      <c r="O155" s="6"/>
      <c r="P155" s="6"/>
      <c r="Q155" s="6"/>
      <c r="R155" s="6"/>
      <c r="S155" s="6">
        <v>37.595424124267623</v>
      </c>
      <c r="T155" s="6"/>
      <c r="U155" s="6"/>
      <c r="V155" s="6"/>
      <c r="W155" s="6"/>
      <c r="X155" s="6"/>
      <c r="Y155" s="6"/>
      <c r="Z155" s="6"/>
      <c r="AA155" s="6"/>
      <c r="AB155" s="6"/>
    </row>
    <row r="156" spans="1:28" hidden="1" x14ac:dyDescent="0.35">
      <c r="A156" s="16" t="s">
        <v>79</v>
      </c>
      <c r="B156" s="14">
        <v>39378</v>
      </c>
      <c r="C156" s="4" t="s">
        <v>23</v>
      </c>
      <c r="D156" s="4" t="s">
        <v>23</v>
      </c>
      <c r="E156" s="4">
        <v>2007</v>
      </c>
      <c r="F156" s="4">
        <v>189</v>
      </c>
      <c r="G156" s="4">
        <v>2</v>
      </c>
      <c r="H156" s="14">
        <v>39190</v>
      </c>
      <c r="I156" s="4" t="s">
        <v>14</v>
      </c>
      <c r="J156" s="4" t="s">
        <v>14</v>
      </c>
      <c r="L156" s="5" t="s">
        <v>24</v>
      </c>
      <c r="M156" s="6">
        <v>851.71158853560667</v>
      </c>
      <c r="N156" s="6">
        <v>120.64136093183133</v>
      </c>
      <c r="O156" s="7">
        <v>116</v>
      </c>
      <c r="P156" s="6">
        <v>35.25</v>
      </c>
      <c r="Q156" s="6">
        <v>13</v>
      </c>
      <c r="R156" s="6">
        <v>39.959653672630211</v>
      </c>
      <c r="S156" s="6">
        <v>115.86886514662606</v>
      </c>
      <c r="T156" s="6">
        <v>0.14164579014271308</v>
      </c>
      <c r="U156" s="6"/>
      <c r="V156" s="6"/>
      <c r="W156" s="6"/>
      <c r="X156" s="6"/>
      <c r="Y156" s="6"/>
      <c r="Z156" s="6"/>
      <c r="AA156" s="6"/>
      <c r="AB156" s="6"/>
    </row>
    <row r="157" spans="1:28" hidden="1" x14ac:dyDescent="0.35">
      <c r="A157" s="16" t="s">
        <v>79</v>
      </c>
      <c r="B157" s="14">
        <v>39237</v>
      </c>
      <c r="C157" s="4" t="s">
        <v>23</v>
      </c>
      <c r="D157" s="4" t="s">
        <v>23</v>
      </c>
      <c r="E157" s="4">
        <v>2007</v>
      </c>
      <c r="F157" s="4">
        <v>48</v>
      </c>
      <c r="G157" s="4">
        <v>2</v>
      </c>
      <c r="H157" s="14">
        <v>39190</v>
      </c>
      <c r="I157" s="4" t="s">
        <v>14</v>
      </c>
      <c r="J157" s="4" t="s">
        <v>14</v>
      </c>
      <c r="L157" s="5" t="s">
        <v>24</v>
      </c>
      <c r="M157" s="6">
        <v>153.97419199999999</v>
      </c>
      <c r="N157" s="6"/>
      <c r="O157" s="6"/>
      <c r="P157" s="6"/>
      <c r="Q157" s="6"/>
      <c r="R157" s="6"/>
      <c r="S157" s="6">
        <v>27.909277281344554</v>
      </c>
      <c r="T157" s="6"/>
      <c r="U157" s="6"/>
      <c r="V157" s="6">
        <v>73.762666666666661</v>
      </c>
      <c r="W157" s="6">
        <v>99.189019885889934</v>
      </c>
      <c r="X157" s="6">
        <v>54.785172114110061</v>
      </c>
      <c r="Y157" s="6"/>
      <c r="Z157" s="6"/>
      <c r="AA157" s="6"/>
      <c r="AB157" s="6"/>
    </row>
    <row r="158" spans="1:28" hidden="1" x14ac:dyDescent="0.35">
      <c r="A158" s="16" t="s">
        <v>91</v>
      </c>
      <c r="B158" s="19">
        <v>39272</v>
      </c>
      <c r="C158" s="4" t="s">
        <v>23</v>
      </c>
      <c r="D158" s="4" t="s">
        <v>23</v>
      </c>
      <c r="E158" s="4">
        <v>2007</v>
      </c>
      <c r="F158" s="4">
        <v>83</v>
      </c>
      <c r="G158" s="16">
        <v>2</v>
      </c>
      <c r="H158" s="14">
        <v>39190</v>
      </c>
      <c r="I158" s="16" t="s">
        <v>43</v>
      </c>
      <c r="J158" s="16" t="s">
        <v>43</v>
      </c>
      <c r="L158" s="5" t="s">
        <v>24</v>
      </c>
      <c r="M158" s="1">
        <v>344.5567289837258</v>
      </c>
      <c r="S158" s="20">
        <v>23.571084988020804</v>
      </c>
    </row>
    <row r="159" spans="1:28" hidden="1" x14ac:dyDescent="0.35">
      <c r="A159" s="16" t="s">
        <v>91</v>
      </c>
      <c r="B159" s="21">
        <v>39385</v>
      </c>
      <c r="C159" s="4" t="s">
        <v>23</v>
      </c>
      <c r="D159" s="4" t="s">
        <v>23</v>
      </c>
      <c r="E159" s="4">
        <v>2007</v>
      </c>
      <c r="F159" s="4">
        <v>196</v>
      </c>
      <c r="G159" s="16">
        <v>2</v>
      </c>
      <c r="H159" s="14">
        <v>39190</v>
      </c>
      <c r="I159" s="16" t="s">
        <v>43</v>
      </c>
      <c r="J159" s="16" t="s">
        <v>43</v>
      </c>
      <c r="L159" s="5" t="s">
        <v>24</v>
      </c>
      <c r="M159" s="1">
        <v>711.39768452715521</v>
      </c>
      <c r="N159" s="18">
        <v>113.00670016750418</v>
      </c>
      <c r="O159" s="4">
        <v>122</v>
      </c>
      <c r="P159" s="16">
        <v>33.74</v>
      </c>
      <c r="Q159" s="6">
        <v>13</v>
      </c>
      <c r="R159" s="16">
        <v>8.3946716915982407</v>
      </c>
      <c r="S159" s="20">
        <v>58.894358619876783</v>
      </c>
      <c r="T159" s="17">
        <v>0.15885165586758462</v>
      </c>
    </row>
    <row r="160" spans="1:28" hidden="1" x14ac:dyDescent="0.35">
      <c r="A160" s="16" t="s">
        <v>91</v>
      </c>
      <c r="B160" s="19">
        <v>39237</v>
      </c>
      <c r="C160" s="4" t="s">
        <v>23</v>
      </c>
      <c r="D160" s="4" t="s">
        <v>23</v>
      </c>
      <c r="E160" s="4">
        <v>2007</v>
      </c>
      <c r="F160" s="4">
        <v>48</v>
      </c>
      <c r="G160" s="16">
        <v>2</v>
      </c>
      <c r="H160" s="14">
        <v>39190</v>
      </c>
      <c r="I160" s="16" t="s">
        <v>43</v>
      </c>
      <c r="J160" s="16" t="s">
        <v>43</v>
      </c>
      <c r="L160" s="5" t="s">
        <v>24</v>
      </c>
      <c r="M160" s="2">
        <v>237.47390133333332</v>
      </c>
      <c r="S160" s="20">
        <v>17.297093817623878</v>
      </c>
      <c r="V160" s="3">
        <v>71.909333333333336</v>
      </c>
      <c r="W160" s="3">
        <v>150.636825439452</v>
      </c>
      <c r="X160" s="3">
        <v>86.837075893881334</v>
      </c>
    </row>
    <row r="161" spans="1:28" hidden="1" x14ac:dyDescent="0.35">
      <c r="A161" s="16" t="s">
        <v>92</v>
      </c>
      <c r="B161" s="19">
        <v>39272</v>
      </c>
      <c r="C161" s="4" t="s">
        <v>23</v>
      </c>
      <c r="D161" s="4" t="s">
        <v>23</v>
      </c>
      <c r="E161" s="4">
        <v>2007</v>
      </c>
      <c r="F161" s="4">
        <v>83</v>
      </c>
      <c r="G161" s="16">
        <v>2</v>
      </c>
      <c r="H161" s="14">
        <v>39190</v>
      </c>
      <c r="I161" s="16" t="s">
        <v>44</v>
      </c>
      <c r="J161" s="16" t="s">
        <v>44</v>
      </c>
      <c r="L161" s="5" t="s">
        <v>24</v>
      </c>
      <c r="M161" s="1">
        <v>276.80049569845301</v>
      </c>
      <c r="S161" s="20">
        <v>16.372752793681364</v>
      </c>
    </row>
    <row r="162" spans="1:28" hidden="1" x14ac:dyDescent="0.35">
      <c r="A162" s="16" t="s">
        <v>92</v>
      </c>
      <c r="B162" s="21">
        <v>39378</v>
      </c>
      <c r="C162" s="4" t="s">
        <v>23</v>
      </c>
      <c r="D162" s="4" t="s">
        <v>23</v>
      </c>
      <c r="E162" s="4">
        <v>2007</v>
      </c>
      <c r="F162" s="4">
        <v>189</v>
      </c>
      <c r="G162" s="16">
        <v>2</v>
      </c>
      <c r="H162" s="14">
        <v>39190</v>
      </c>
      <c r="I162" s="16" t="s">
        <v>44</v>
      </c>
      <c r="J162" s="16" t="s">
        <v>44</v>
      </c>
      <c r="L162" s="5" t="s">
        <v>24</v>
      </c>
      <c r="M162" s="2">
        <v>822.04002901705348</v>
      </c>
      <c r="N162" s="18">
        <v>123.32963934799339</v>
      </c>
      <c r="O162" s="4">
        <v>111</v>
      </c>
      <c r="P162" s="16">
        <v>38.93</v>
      </c>
      <c r="Q162" s="6">
        <v>13</v>
      </c>
      <c r="R162" s="16">
        <v>34.869650915039003</v>
      </c>
      <c r="S162" s="20">
        <v>123.78572298789993</v>
      </c>
      <c r="T162" s="17">
        <v>0.15002875163568816</v>
      </c>
    </row>
    <row r="163" spans="1:28" hidden="1" x14ac:dyDescent="0.35">
      <c r="A163" s="16" t="s">
        <v>92</v>
      </c>
      <c r="B163" s="19">
        <v>39237</v>
      </c>
      <c r="C163" s="4" t="s">
        <v>23</v>
      </c>
      <c r="D163" s="4" t="s">
        <v>23</v>
      </c>
      <c r="E163" s="4">
        <v>2007</v>
      </c>
      <c r="F163" s="4">
        <v>48</v>
      </c>
      <c r="G163" s="16">
        <v>2</v>
      </c>
      <c r="H163" s="14">
        <v>39190</v>
      </c>
      <c r="I163" s="16" t="s">
        <v>44</v>
      </c>
      <c r="J163" s="16" t="s">
        <v>44</v>
      </c>
      <c r="L163" s="5" t="s">
        <v>24</v>
      </c>
      <c r="M163" s="2">
        <v>130.38348266666665</v>
      </c>
      <c r="S163" s="20">
        <v>12.492490390652295</v>
      </c>
      <c r="V163" s="3">
        <v>69.314666666666668</v>
      </c>
      <c r="W163" s="3">
        <v>88.824125755575892</v>
      </c>
      <c r="X163" s="3">
        <v>41.559356911090759</v>
      </c>
    </row>
    <row r="164" spans="1:28" hidden="1" x14ac:dyDescent="0.35">
      <c r="A164" s="16" t="s">
        <v>80</v>
      </c>
      <c r="B164" s="14">
        <v>39272</v>
      </c>
      <c r="C164" s="4" t="s">
        <v>23</v>
      </c>
      <c r="D164" s="4" t="s">
        <v>23</v>
      </c>
      <c r="E164" s="4">
        <v>2007</v>
      </c>
      <c r="F164" s="4">
        <v>68</v>
      </c>
      <c r="G164" s="4">
        <v>3</v>
      </c>
      <c r="H164" s="14">
        <v>39205</v>
      </c>
      <c r="I164" s="4" t="s">
        <v>14</v>
      </c>
      <c r="J164" s="4" t="s">
        <v>14</v>
      </c>
      <c r="L164" s="5" t="s">
        <v>24</v>
      </c>
      <c r="M164" s="6">
        <v>104.56794794609682</v>
      </c>
      <c r="N164" s="6"/>
      <c r="O164" s="6"/>
      <c r="P164" s="6"/>
      <c r="Q164" s="6"/>
      <c r="R164" s="6"/>
      <c r="S164" s="6">
        <v>26.449339961267889</v>
      </c>
      <c r="T164" s="6"/>
      <c r="U164" s="6"/>
      <c r="V164" s="6"/>
      <c r="W164" s="6"/>
      <c r="X164" s="6"/>
      <c r="Y164" s="6"/>
      <c r="Z164" s="6"/>
      <c r="AA164" s="6"/>
      <c r="AB164" s="6"/>
    </row>
    <row r="165" spans="1:28" hidden="1" x14ac:dyDescent="0.35">
      <c r="A165" s="16" t="s">
        <v>80</v>
      </c>
      <c r="B165" s="14">
        <v>39378</v>
      </c>
      <c r="C165" s="4" t="s">
        <v>23</v>
      </c>
      <c r="D165" s="4" t="s">
        <v>23</v>
      </c>
      <c r="E165" s="4">
        <v>2007</v>
      </c>
      <c r="F165" s="4">
        <v>174</v>
      </c>
      <c r="G165" s="4">
        <v>3</v>
      </c>
      <c r="H165" s="14">
        <v>39205</v>
      </c>
      <c r="I165" s="4" t="s">
        <v>14</v>
      </c>
      <c r="J165" s="4" t="s">
        <v>14</v>
      </c>
      <c r="L165" s="5" t="s">
        <v>24</v>
      </c>
      <c r="M165" s="6">
        <v>802.87730976521129</v>
      </c>
      <c r="N165" s="6">
        <v>168.78631679424822</v>
      </c>
      <c r="O165" s="7">
        <v>114</v>
      </c>
      <c r="P165" s="6">
        <v>35.5</v>
      </c>
      <c r="Q165" s="6">
        <v>13</v>
      </c>
      <c r="R165" s="6">
        <v>22.296199790293322</v>
      </c>
      <c r="S165" s="6">
        <v>123.11043044652429</v>
      </c>
      <c r="T165" s="6">
        <v>0.21022678651064022</v>
      </c>
      <c r="U165" s="6"/>
      <c r="V165" s="6"/>
      <c r="W165" s="6"/>
      <c r="X165" s="6"/>
      <c r="Y165" s="6"/>
      <c r="Z165" s="6"/>
      <c r="AA165" s="6"/>
      <c r="AB165" s="6"/>
    </row>
    <row r="166" spans="1:28" hidden="1" x14ac:dyDescent="0.35">
      <c r="A166" s="16" t="s">
        <v>93</v>
      </c>
      <c r="B166" s="19">
        <v>39272</v>
      </c>
      <c r="C166" s="4" t="s">
        <v>23</v>
      </c>
      <c r="D166" s="4" t="s">
        <v>23</v>
      </c>
      <c r="E166" s="4">
        <v>2007</v>
      </c>
      <c r="F166" s="4">
        <v>68</v>
      </c>
      <c r="G166" s="16">
        <v>3</v>
      </c>
      <c r="H166" s="14">
        <v>39205</v>
      </c>
      <c r="I166" s="16" t="s">
        <v>43</v>
      </c>
      <c r="J166" s="16" t="s">
        <v>43</v>
      </c>
      <c r="L166" s="5" t="s">
        <v>24</v>
      </c>
      <c r="M166" s="1">
        <v>142.50729597456774</v>
      </c>
      <c r="S166" s="20">
        <v>22.349113644478596</v>
      </c>
    </row>
    <row r="167" spans="1:28" hidden="1" x14ac:dyDescent="0.35">
      <c r="A167" s="16" t="s">
        <v>93</v>
      </c>
      <c r="B167" s="21">
        <v>39385</v>
      </c>
      <c r="C167" s="4" t="s">
        <v>23</v>
      </c>
      <c r="D167" s="4" t="s">
        <v>23</v>
      </c>
      <c r="E167" s="4">
        <v>2007</v>
      </c>
      <c r="F167" s="4">
        <v>181</v>
      </c>
      <c r="G167" s="16">
        <v>3</v>
      </c>
      <c r="H167" s="14">
        <v>39205</v>
      </c>
      <c r="I167" s="16" t="s">
        <v>43</v>
      </c>
      <c r="J167" s="16" t="s">
        <v>43</v>
      </c>
      <c r="L167" s="5" t="s">
        <v>24</v>
      </c>
      <c r="M167" s="2">
        <v>693.33136271180058</v>
      </c>
      <c r="N167" s="18">
        <v>133.14907872696818</v>
      </c>
      <c r="O167" s="4">
        <v>119</v>
      </c>
      <c r="P167" s="16">
        <v>35.17</v>
      </c>
      <c r="Q167" s="6">
        <v>13</v>
      </c>
      <c r="R167" s="16">
        <v>30.685820829073254</v>
      </c>
      <c r="S167" s="20">
        <v>70.978869759260434</v>
      </c>
      <c r="T167" s="17">
        <v>0.19204248630292339</v>
      </c>
    </row>
    <row r="168" spans="1:28" hidden="1" x14ac:dyDescent="0.35">
      <c r="A168" s="16" t="s">
        <v>94</v>
      </c>
      <c r="B168" s="19">
        <v>39272</v>
      </c>
      <c r="C168" s="4" t="s">
        <v>23</v>
      </c>
      <c r="D168" s="4" t="s">
        <v>23</v>
      </c>
      <c r="E168" s="4">
        <v>2007</v>
      </c>
      <c r="F168" s="4">
        <v>68</v>
      </c>
      <c r="G168" s="16">
        <v>3</v>
      </c>
      <c r="H168" s="14">
        <v>39205</v>
      </c>
      <c r="I168" s="16" t="s">
        <v>44</v>
      </c>
      <c r="J168" s="16" t="s">
        <v>44</v>
      </c>
      <c r="L168" s="5" t="s">
        <v>24</v>
      </c>
      <c r="M168" s="1">
        <v>61.788254832917033</v>
      </c>
      <c r="S168" s="20">
        <v>12.056754937219768</v>
      </c>
    </row>
    <row r="169" spans="1:28" hidden="1" x14ac:dyDescent="0.35">
      <c r="A169" s="16" t="s">
        <v>94</v>
      </c>
      <c r="B169" s="21">
        <v>39385</v>
      </c>
      <c r="C169" s="4" t="s">
        <v>23</v>
      </c>
      <c r="D169" s="4" t="s">
        <v>23</v>
      </c>
      <c r="E169" s="4">
        <v>2007</v>
      </c>
      <c r="F169" s="4">
        <v>181</v>
      </c>
      <c r="G169" s="16">
        <v>3</v>
      </c>
      <c r="H169" s="14">
        <v>39205</v>
      </c>
      <c r="I169" s="16" t="s">
        <v>44</v>
      </c>
      <c r="J169" s="16" t="s">
        <v>44</v>
      </c>
      <c r="L169" s="5" t="s">
        <v>24</v>
      </c>
      <c r="M169" s="2">
        <v>737.30107382713902</v>
      </c>
      <c r="N169" s="18">
        <v>94.318991076102421</v>
      </c>
      <c r="O169" s="4">
        <v>116</v>
      </c>
      <c r="P169" s="16">
        <v>37.659999999999997</v>
      </c>
      <c r="Q169" s="6">
        <v>13</v>
      </c>
      <c r="R169" s="16">
        <v>23.858711923143918</v>
      </c>
      <c r="S169" s="20">
        <v>77.465829898911039</v>
      </c>
      <c r="T169" s="17">
        <v>0.12792466256222434</v>
      </c>
    </row>
    <row r="170" spans="1:28" hidden="1" x14ac:dyDescent="0.35">
      <c r="A170" s="16" t="s">
        <v>81</v>
      </c>
      <c r="B170" s="14">
        <v>40127</v>
      </c>
      <c r="C170" s="4" t="s">
        <v>27</v>
      </c>
      <c r="D170" s="4" t="s">
        <v>27</v>
      </c>
      <c r="E170" s="4">
        <v>2009</v>
      </c>
      <c r="F170" s="4">
        <v>209</v>
      </c>
      <c r="G170" s="4">
        <v>1</v>
      </c>
      <c r="H170" s="14">
        <v>39919</v>
      </c>
      <c r="I170" s="4" t="s">
        <v>26</v>
      </c>
      <c r="J170" s="4" t="s">
        <v>26</v>
      </c>
      <c r="L170" s="5" t="s">
        <v>28</v>
      </c>
      <c r="M170" s="6">
        <v>1267.0058560140369</v>
      </c>
      <c r="N170" s="6">
        <v>319.01746103320454</v>
      </c>
      <c r="O170" s="6">
        <v>124</v>
      </c>
      <c r="P170" s="6">
        <v>46.9</v>
      </c>
      <c r="Q170" s="6">
        <v>13</v>
      </c>
      <c r="R170" s="6"/>
      <c r="S170" s="6"/>
      <c r="T170" s="6">
        <v>0.25209430807173061</v>
      </c>
      <c r="U170" s="6" t="s">
        <v>17</v>
      </c>
      <c r="V170" s="6">
        <v>56.818181818181827</v>
      </c>
      <c r="W170" s="6">
        <v>0</v>
      </c>
      <c r="X170" s="6">
        <v>94.79883949808324</v>
      </c>
      <c r="Y170" s="6"/>
      <c r="Z170" s="6"/>
      <c r="AA170" s="6">
        <v>0.11714836878984126</v>
      </c>
      <c r="AB170" s="6">
        <v>0.21928561563956583</v>
      </c>
    </row>
    <row r="171" spans="1:28" hidden="1" x14ac:dyDescent="0.35">
      <c r="A171" s="16" t="s">
        <v>81</v>
      </c>
      <c r="B171" s="14">
        <v>39994</v>
      </c>
      <c r="C171" s="4" t="s">
        <v>27</v>
      </c>
      <c r="D171" s="4" t="s">
        <v>27</v>
      </c>
      <c r="E171" s="4">
        <v>2009</v>
      </c>
      <c r="F171" s="4">
        <v>76</v>
      </c>
      <c r="G171" s="4">
        <v>1</v>
      </c>
      <c r="H171" s="14">
        <v>39919</v>
      </c>
      <c r="I171" s="4" t="s">
        <v>26</v>
      </c>
      <c r="J171" s="4" t="s">
        <v>26</v>
      </c>
      <c r="L171" s="5" t="s">
        <v>28</v>
      </c>
      <c r="M171" s="6">
        <v>257.94956000716843</v>
      </c>
      <c r="N171" s="6"/>
      <c r="O171" s="6"/>
      <c r="P171" s="6"/>
      <c r="Q171" s="6"/>
      <c r="R171" s="6"/>
      <c r="S171" s="6">
        <v>6.9078988552391767</v>
      </c>
      <c r="T171" s="6"/>
      <c r="U171" s="6"/>
      <c r="V171" s="6"/>
      <c r="W171" s="6"/>
      <c r="X171" s="6"/>
      <c r="Y171" s="6"/>
      <c r="Z171" s="6"/>
      <c r="AA171" s="6"/>
      <c r="AB171" s="6"/>
    </row>
    <row r="172" spans="1:28" hidden="1" x14ac:dyDescent="0.35">
      <c r="A172" s="16" t="s">
        <v>95</v>
      </c>
      <c r="B172" s="14">
        <v>40127</v>
      </c>
      <c r="C172" s="4" t="s">
        <v>27</v>
      </c>
      <c r="D172" s="4" t="s">
        <v>27</v>
      </c>
      <c r="E172" s="4">
        <v>2009</v>
      </c>
      <c r="F172" s="4">
        <v>209</v>
      </c>
      <c r="G172" s="4">
        <v>1</v>
      </c>
      <c r="H172" s="14">
        <v>39919</v>
      </c>
      <c r="I172" s="4" t="s">
        <v>14</v>
      </c>
      <c r="J172" s="4" t="s">
        <v>14</v>
      </c>
      <c r="L172" s="5" t="s">
        <v>28</v>
      </c>
      <c r="M172" s="6">
        <v>1134.8033192282398</v>
      </c>
      <c r="N172" s="6">
        <v>368.61263847999356</v>
      </c>
      <c r="O172" s="4">
        <v>115</v>
      </c>
      <c r="P172" s="6">
        <v>47.7</v>
      </c>
      <c r="Q172" s="6">
        <v>13</v>
      </c>
      <c r="T172" s="26">
        <v>0.32511480151360511</v>
      </c>
      <c r="V172" s="6">
        <v>60.406698564593306</v>
      </c>
      <c r="X172" s="6">
        <v>766.19068074824634</v>
      </c>
      <c r="AA172" s="26">
        <v>5.4253146629804475E-2</v>
      </c>
      <c r="AB172" s="26">
        <v>0.12526739748613894</v>
      </c>
    </row>
    <row r="173" spans="1:28" hidden="1" x14ac:dyDescent="0.35">
      <c r="A173" s="16" t="s">
        <v>95</v>
      </c>
      <c r="B173" s="14">
        <v>39994</v>
      </c>
      <c r="C173" s="4" t="s">
        <v>27</v>
      </c>
      <c r="D173" s="4" t="s">
        <v>27</v>
      </c>
      <c r="E173" s="4">
        <v>2009</v>
      </c>
      <c r="F173" s="4">
        <v>76</v>
      </c>
      <c r="G173" s="4">
        <v>1</v>
      </c>
      <c r="H173" s="14">
        <v>39919</v>
      </c>
      <c r="I173" s="4" t="s">
        <v>14</v>
      </c>
      <c r="J173" s="4" t="s">
        <v>14</v>
      </c>
      <c r="L173" s="5" t="s">
        <v>28</v>
      </c>
      <c r="M173" s="6">
        <v>225.68095409479452</v>
      </c>
      <c r="N173" s="6"/>
      <c r="S173" s="6">
        <v>18.937063968235009</v>
      </c>
    </row>
    <row r="174" spans="1:28" hidden="1" x14ac:dyDescent="0.35">
      <c r="A174" s="16" t="s">
        <v>97</v>
      </c>
      <c r="B174" s="14">
        <v>40127</v>
      </c>
      <c r="C174" s="4" t="s">
        <v>27</v>
      </c>
      <c r="D174" s="4" t="s">
        <v>27</v>
      </c>
      <c r="E174" s="4">
        <v>2009</v>
      </c>
      <c r="F174" s="4">
        <v>209</v>
      </c>
      <c r="G174" s="4">
        <v>1</v>
      </c>
      <c r="H174" s="14">
        <v>39919</v>
      </c>
      <c r="I174" s="4" t="s">
        <v>65</v>
      </c>
      <c r="J174" s="4" t="s">
        <v>65</v>
      </c>
      <c r="L174" s="5" t="s">
        <v>28</v>
      </c>
      <c r="M174" s="6">
        <v>1102.9810821976457</v>
      </c>
      <c r="N174" s="6">
        <v>321.14603398369417</v>
      </c>
      <c r="O174" s="4">
        <v>117</v>
      </c>
      <c r="P174" s="6">
        <v>44.2</v>
      </c>
      <c r="Q174" s="6">
        <v>13</v>
      </c>
      <c r="T174" s="26">
        <v>0.29059515822056725</v>
      </c>
      <c r="V174" s="6">
        <v>55.921052631578952</v>
      </c>
      <c r="X174" s="6">
        <v>781.8350482139515</v>
      </c>
      <c r="AA174" s="26">
        <v>5.4711196025612016E-2</v>
      </c>
      <c r="AB174" s="26">
        <v>0.12052766888386754</v>
      </c>
    </row>
    <row r="175" spans="1:28" hidden="1" x14ac:dyDescent="0.35">
      <c r="A175" s="16" t="s">
        <v>97</v>
      </c>
      <c r="B175" s="14">
        <v>39994</v>
      </c>
      <c r="C175" s="4" t="s">
        <v>27</v>
      </c>
      <c r="D175" s="4" t="s">
        <v>27</v>
      </c>
      <c r="E175" s="4">
        <v>2009</v>
      </c>
      <c r="F175" s="4">
        <v>76</v>
      </c>
      <c r="G175" s="4">
        <v>1</v>
      </c>
      <c r="H175" s="14">
        <v>39919</v>
      </c>
      <c r="I175" s="4" t="s">
        <v>65</v>
      </c>
      <c r="J175" s="4" t="s">
        <v>65</v>
      </c>
      <c r="L175" s="5" t="s">
        <v>28</v>
      </c>
      <c r="M175" s="6">
        <v>280.26001368227401</v>
      </c>
      <c r="N175" s="6"/>
      <c r="S175" s="6">
        <v>49.188375531765452</v>
      </c>
    </row>
    <row r="176" spans="1:28" hidden="1" x14ac:dyDescent="0.35">
      <c r="A176" s="16" t="s">
        <v>96</v>
      </c>
      <c r="B176" s="14">
        <v>40127</v>
      </c>
      <c r="C176" s="4" t="s">
        <v>27</v>
      </c>
      <c r="D176" s="4" t="s">
        <v>27</v>
      </c>
      <c r="E176" s="4">
        <v>2009</v>
      </c>
      <c r="F176" s="4">
        <v>196</v>
      </c>
      <c r="G176" s="4">
        <v>2</v>
      </c>
      <c r="H176" s="14">
        <v>39932</v>
      </c>
      <c r="I176" s="4" t="s">
        <v>14</v>
      </c>
      <c r="J176" s="4" t="s">
        <v>14</v>
      </c>
      <c r="L176" s="5" t="s">
        <v>28</v>
      </c>
      <c r="M176" s="6">
        <v>1091.7315880116241</v>
      </c>
      <c r="N176" s="6">
        <v>344.7086125404382</v>
      </c>
      <c r="O176" s="4">
        <v>119</v>
      </c>
      <c r="P176" s="6">
        <v>46.7</v>
      </c>
      <c r="Q176" s="6">
        <v>13</v>
      </c>
      <c r="T176" s="26">
        <v>0.31560203532979408</v>
      </c>
      <c r="V176" s="6">
        <v>63.098086124401924</v>
      </c>
      <c r="X176" s="6">
        <v>747.02297547118576</v>
      </c>
      <c r="AA176" s="26">
        <v>5.6056226241491029E-2</v>
      </c>
      <c r="AB176" s="26">
        <v>0.12241009840576252</v>
      </c>
    </row>
    <row r="177" spans="1:28" hidden="1" x14ac:dyDescent="0.35">
      <c r="A177" s="16" t="s">
        <v>98</v>
      </c>
      <c r="B177" s="14">
        <v>40127</v>
      </c>
      <c r="C177" s="4" t="s">
        <v>27</v>
      </c>
      <c r="D177" s="4" t="s">
        <v>27</v>
      </c>
      <c r="E177" s="4">
        <v>2009</v>
      </c>
      <c r="F177" s="4">
        <v>196</v>
      </c>
      <c r="G177" s="4">
        <v>2</v>
      </c>
      <c r="H177" s="14">
        <v>39932</v>
      </c>
      <c r="I177" s="4" t="s">
        <v>65</v>
      </c>
      <c r="J177" s="4" t="s">
        <v>65</v>
      </c>
      <c r="L177" s="5" t="s">
        <v>28</v>
      </c>
      <c r="M177" s="6">
        <v>1184.7738683938624</v>
      </c>
      <c r="N177" s="6">
        <v>349.71069041370521</v>
      </c>
      <c r="O177" s="4">
        <v>121</v>
      </c>
      <c r="P177" s="6">
        <v>47.5</v>
      </c>
      <c r="Q177" s="6">
        <v>13</v>
      </c>
      <c r="T177" s="26">
        <v>0.29511953517173789</v>
      </c>
      <c r="V177" s="6">
        <v>53.229665071770341</v>
      </c>
      <c r="X177" s="6">
        <v>835.06317798015709</v>
      </c>
      <c r="AA177" s="26">
        <v>5.1498483048038855E-2</v>
      </c>
      <c r="AB177" s="26">
        <v>0.14751240405002555</v>
      </c>
    </row>
  </sheetData>
  <autoFilter ref="B1:AB177" xr:uid="{00000000-0001-0000-0000-000000000000}">
    <filterColumn colId="2">
      <filters>
        <filter val="Trangie2009"/>
      </filters>
    </filterColumn>
  </autoFilter>
  <sortState xmlns:xlrd2="http://schemas.microsoft.com/office/spreadsheetml/2017/richdata2" ref="A2:AB177">
    <sortCondition ref="A1:A177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CanolaFHObservationStage13JulV</vt:lpstr>
      <vt:lpstr>Obs_edit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He, Di (A&amp;F, Black Mountain)</dc:creator>
  <cp:lastModifiedBy>He, Di (A&amp;F, Black Mountain)</cp:lastModifiedBy>
  <dcterms:created xsi:type="dcterms:W3CDTF">2015-06-05T18:17:20Z</dcterms:created>
  <dcterms:modified xsi:type="dcterms:W3CDTF">2024-01-24T00:45:22Z</dcterms:modified>
</cp:coreProperties>
</file>