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5D8927E2-16B7-49F9-925B-6E4144176F6C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58" i="1" l="1"/>
  <c r="BS30" i="1"/>
  <c r="BA45" i="1"/>
  <c r="BA16" i="1"/>
  <c r="AW57" i="1"/>
  <c r="AW56" i="1"/>
  <c r="AW45" i="1"/>
  <c r="AW29" i="1"/>
  <c r="AW27" i="1"/>
  <c r="AW16" i="1"/>
  <c r="AS57" i="1"/>
  <c r="AS56" i="1"/>
  <c r="AS45" i="1"/>
  <c r="AQ57" i="1"/>
  <c r="AQ56" i="1"/>
  <c r="AQ45" i="1"/>
  <c r="AE57" i="1"/>
  <c r="AE56" i="1"/>
  <c r="AE45" i="1"/>
  <c r="AE29" i="1"/>
  <c r="AE27" i="1"/>
  <c r="AE16" i="1"/>
  <c r="AS29" i="1"/>
  <c r="AS27" i="1"/>
  <c r="AS16" i="1"/>
  <c r="AQ29" i="1"/>
  <c r="AQ27" i="1"/>
  <c r="AQ16" i="1"/>
  <c r="BH57" i="1"/>
  <c r="BH56" i="1"/>
  <c r="BH45" i="1"/>
  <c r="BH29" i="1"/>
  <c r="BH27" i="1"/>
  <c r="BH16" i="1"/>
  <c r="BJ45" i="1" l="1"/>
  <c r="BJ16" i="1"/>
  <c r="CO55" i="1" l="1"/>
  <c r="CO54" i="1"/>
  <c r="CO50" i="1"/>
  <c r="CO48" i="1"/>
  <c r="CO47" i="1"/>
  <c r="CO46" i="1"/>
  <c r="CO44" i="1"/>
  <c r="CO42" i="1"/>
  <c r="CO40" i="1"/>
  <c r="CO39" i="1"/>
  <c r="CO38" i="1"/>
  <c r="CO34" i="1"/>
  <c r="CO33" i="1"/>
  <c r="CO32" i="1"/>
  <c r="CO26" i="1"/>
  <c r="CO25" i="1"/>
  <c r="CO21" i="1"/>
  <c r="CO19" i="1"/>
  <c r="CO18" i="1"/>
  <c r="CO17" i="1"/>
  <c r="CO15" i="1"/>
  <c r="CO13" i="1"/>
  <c r="CO11" i="1"/>
  <c r="CO10" i="1"/>
  <c r="CO9" i="1"/>
  <c r="CO5" i="1"/>
  <c r="CO4" i="1"/>
  <c r="CO3" i="1"/>
</calcChain>
</file>

<file path=xl/sharedStrings.xml><?xml version="1.0" encoding="utf-8"?>
<sst xmlns="http://schemas.openxmlformats.org/spreadsheetml/2006/main" count="304" uniqueCount="181">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</sst>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"/>
    <numFmt numFmtId="166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0" fontId="3" fillId="0" borderId="0" xfId="0" applyFon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3"/>
  <sheetViews>
    <sheetView tabSelected="1" zoomScaleNormal="100" workbookViewId="0">
      <pane xSplit="3" ySplit="1" topLeftCell="CN2" activePane="bottomRight" state="frozen"/>
      <selection pane="topRight" activeCell="D1" sqref="D1"/>
      <selection pane="bottomLeft" activeCell="A2" sqref="A2"/>
      <selection pane="bottomRight" activeCell="CP1" sqref="CP1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3" bestFit="1" customWidth="1"/>
    <col min="49" max="49" width="7.73046875" style="13" bestFit="1" customWidth="1"/>
    <col min="50" max="50" width="8.86328125" bestFit="1" customWidth="1"/>
    <col min="51" max="51" width="12" style="13" bestFit="1" customWidth="1"/>
    <col min="52" max="52" width="12" style="13" customWidth="1"/>
    <col min="53" max="53" width="7.73046875" style="13" bestFit="1" customWidth="1"/>
    <col min="54" max="54" width="10.73046875" style="13" bestFit="1" customWidth="1"/>
    <col min="55" max="55" width="12.59765625" style="13" bestFit="1" customWidth="1"/>
    <col min="56" max="56" width="7.73046875" style="13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12" bestFit="1" customWidth="1"/>
    <col min="99" max="99" width="22" bestFit="1" customWidth="1"/>
    <col min="100" max="100" width="11.1328125" bestFit="1" customWidth="1"/>
    <col min="101" max="101" width="12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105</v>
      </c>
      <c r="C1" t="s">
        <v>1</v>
      </c>
      <c r="D1" t="s">
        <v>70</v>
      </c>
      <c r="E1" t="s">
        <v>63</v>
      </c>
      <c r="F1" t="s">
        <v>2</v>
      </c>
      <c r="G1" t="s">
        <v>52</v>
      </c>
      <c r="H1" t="s">
        <v>3</v>
      </c>
      <c r="I1" t="s">
        <v>100</v>
      </c>
      <c r="J1" t="s">
        <v>101</v>
      </c>
      <c r="K1" t="s">
        <v>102</v>
      </c>
      <c r="L1" t="s">
        <v>53</v>
      </c>
      <c r="M1" t="s">
        <v>65</v>
      </c>
      <c r="N1" t="s">
        <v>64</v>
      </c>
      <c r="O1" t="s">
        <v>134</v>
      </c>
      <c r="P1" t="s">
        <v>135</v>
      </c>
      <c r="Q1" t="s">
        <v>54</v>
      </c>
      <c r="R1" t="s">
        <v>68</v>
      </c>
      <c r="S1" t="s">
        <v>55</v>
      </c>
      <c r="T1" t="s">
        <v>99</v>
      </c>
      <c r="U1" t="s">
        <v>69</v>
      </c>
      <c r="V1" t="s">
        <v>56</v>
      </c>
      <c r="W1" t="s">
        <v>132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57</v>
      </c>
      <c r="AD1" t="s">
        <v>58</v>
      </c>
      <c r="AE1" t="s">
        <v>74</v>
      </c>
      <c r="AF1" t="s">
        <v>145</v>
      </c>
      <c r="AG1" t="s">
        <v>147</v>
      </c>
      <c r="AH1" t="s">
        <v>146</v>
      </c>
      <c r="AI1" t="s">
        <v>148</v>
      </c>
      <c r="AJ1" t="s">
        <v>59</v>
      </c>
      <c r="AK1" t="s">
        <v>61</v>
      </c>
      <c r="AL1" t="s">
        <v>144</v>
      </c>
      <c r="AM1" t="s">
        <v>142</v>
      </c>
      <c r="AN1" t="s">
        <v>143</v>
      </c>
      <c r="AO1" t="s">
        <v>141</v>
      </c>
      <c r="AP1" t="s">
        <v>139</v>
      </c>
      <c r="AQ1" t="s">
        <v>149</v>
      </c>
      <c r="AR1" t="s">
        <v>60</v>
      </c>
      <c r="AS1" t="s">
        <v>75</v>
      </c>
      <c r="AT1" t="s">
        <v>140</v>
      </c>
      <c r="AU1" s="13" t="s">
        <v>108</v>
      </c>
      <c r="AV1" s="13" t="s">
        <v>160</v>
      </c>
      <c r="AW1" s="13" t="s">
        <v>158</v>
      </c>
      <c r="AX1" t="s">
        <v>109</v>
      </c>
      <c r="AY1" s="13" t="s">
        <v>110</v>
      </c>
      <c r="AZ1" s="13" t="s">
        <v>159</v>
      </c>
      <c r="BA1" s="13" t="s">
        <v>161</v>
      </c>
      <c r="BB1" s="13" t="s">
        <v>162</v>
      </c>
      <c r="BC1" s="13" t="s">
        <v>163</v>
      </c>
      <c r="BD1" s="13" t="s">
        <v>164</v>
      </c>
      <c r="BE1" t="s">
        <v>111</v>
      </c>
      <c r="BF1" t="s">
        <v>112</v>
      </c>
      <c r="BG1" t="s">
        <v>113</v>
      </c>
      <c r="BH1" t="s">
        <v>71</v>
      </c>
      <c r="BI1" t="s">
        <v>114</v>
      </c>
      <c r="BJ1" t="s">
        <v>73</v>
      </c>
      <c r="BK1" t="s">
        <v>62</v>
      </c>
      <c r="BL1" t="s">
        <v>133</v>
      </c>
      <c r="BM1" t="s">
        <v>116</v>
      </c>
      <c r="BN1" t="s">
        <v>167</v>
      </c>
      <c r="BO1" t="s">
        <v>9</v>
      </c>
      <c r="BP1" t="s">
        <v>115</v>
      </c>
      <c r="BQ1" t="s">
        <v>136</v>
      </c>
      <c r="BR1" t="s">
        <v>166</v>
      </c>
      <c r="BS1" t="s">
        <v>165</v>
      </c>
      <c r="BT1" t="s">
        <v>117</v>
      </c>
      <c r="BU1" t="s">
        <v>137</v>
      </c>
      <c r="BV1" t="s">
        <v>138</v>
      </c>
      <c r="BW1" t="s">
        <v>123</v>
      </c>
      <c r="BX1" t="s">
        <v>118</v>
      </c>
      <c r="BY1" t="s">
        <v>119</v>
      </c>
      <c r="BZ1" t="s">
        <v>120</v>
      </c>
      <c r="CA1" t="s">
        <v>72</v>
      </c>
      <c r="CB1" t="s">
        <v>4</v>
      </c>
      <c r="CC1" t="s">
        <v>5</v>
      </c>
      <c r="CD1" t="s">
        <v>6</v>
      </c>
      <c r="CE1" t="s">
        <v>7</v>
      </c>
      <c r="CF1" t="s">
        <v>106</v>
      </c>
      <c r="CG1" t="s">
        <v>8</v>
      </c>
      <c r="CH1" t="s">
        <v>121</v>
      </c>
      <c r="CI1" t="s">
        <v>50</v>
      </c>
      <c r="CJ1" t="s">
        <v>48</v>
      </c>
      <c r="CK1" t="s">
        <v>49</v>
      </c>
      <c r="CL1" t="s">
        <v>66</v>
      </c>
      <c r="CM1" t="s">
        <v>107</v>
      </c>
      <c r="CN1" t="s">
        <v>67</v>
      </c>
      <c r="CO1" t="s">
        <v>168</v>
      </c>
      <c r="CP1" t="s">
        <v>98</v>
      </c>
      <c r="CQ1" t="s">
        <v>122</v>
      </c>
      <c r="CR1" t="s">
        <v>169</v>
      </c>
      <c r="CS1" t="s">
        <v>76</v>
      </c>
      <c r="CT1" t="s">
        <v>86</v>
      </c>
      <c r="CU1" t="s">
        <v>170</v>
      </c>
      <c r="CV1" t="s">
        <v>77</v>
      </c>
      <c r="CW1" t="s">
        <v>87</v>
      </c>
      <c r="CX1" t="s">
        <v>171</v>
      </c>
      <c r="CY1" t="s">
        <v>85</v>
      </c>
      <c r="CZ1" t="s">
        <v>88</v>
      </c>
      <c r="DA1" t="s">
        <v>172</v>
      </c>
      <c r="DB1" t="s">
        <v>84</v>
      </c>
      <c r="DC1" t="s">
        <v>89</v>
      </c>
      <c r="DD1" t="s">
        <v>173</v>
      </c>
      <c r="DE1" t="s">
        <v>83</v>
      </c>
      <c r="DF1" t="s">
        <v>90</v>
      </c>
      <c r="DG1" t="s">
        <v>174</v>
      </c>
      <c r="DH1" t="s">
        <v>103</v>
      </c>
      <c r="DI1" t="s">
        <v>91</v>
      </c>
      <c r="DJ1" t="s">
        <v>175</v>
      </c>
      <c r="DK1" t="s">
        <v>104</v>
      </c>
      <c r="DL1" t="s">
        <v>92</v>
      </c>
      <c r="DM1" t="s">
        <v>176</v>
      </c>
      <c r="DN1" t="s">
        <v>82</v>
      </c>
      <c r="DO1" t="s">
        <v>93</v>
      </c>
      <c r="DP1" t="s">
        <v>177</v>
      </c>
      <c r="DQ1" t="s">
        <v>81</v>
      </c>
      <c r="DR1" t="s">
        <v>94</v>
      </c>
      <c r="DS1" t="s">
        <v>178</v>
      </c>
      <c r="DT1" t="s">
        <v>80</v>
      </c>
      <c r="DU1" t="s">
        <v>95</v>
      </c>
      <c r="DV1" t="s">
        <v>179</v>
      </c>
      <c r="DW1" t="s">
        <v>79</v>
      </c>
      <c r="DX1" t="s">
        <v>96</v>
      </c>
      <c r="DY1" t="s">
        <v>180</v>
      </c>
      <c r="DZ1" t="s">
        <v>78</v>
      </c>
      <c r="EA1" t="s">
        <v>97</v>
      </c>
      <c r="EB1" t="s">
        <v>45</v>
      </c>
      <c r="EC1" t="s">
        <v>21</v>
      </c>
      <c r="ED1" t="s">
        <v>124</v>
      </c>
      <c r="EE1" t="s">
        <v>22</v>
      </c>
      <c r="EF1" t="s">
        <v>125</v>
      </c>
      <c r="EG1" t="s">
        <v>23</v>
      </c>
      <c r="EH1" t="s">
        <v>126</v>
      </c>
      <c r="EI1" t="s">
        <v>24</v>
      </c>
      <c r="EJ1" t="s">
        <v>127</v>
      </c>
      <c r="EK1" t="s">
        <v>25</v>
      </c>
      <c r="EL1" t="s">
        <v>128</v>
      </c>
      <c r="EM1" t="s">
        <v>26</v>
      </c>
      <c r="EN1" t="s">
        <v>129</v>
      </c>
      <c r="EO1" t="s">
        <v>27</v>
      </c>
      <c r="EP1" t="s">
        <v>130</v>
      </c>
      <c r="EQ1" t="s">
        <v>28</v>
      </c>
      <c r="ER1" t="s">
        <v>131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45">
      <c r="A2" t="s">
        <v>156</v>
      </c>
      <c r="B2">
        <v>3</v>
      </c>
      <c r="C2" s="9">
        <v>45211</v>
      </c>
      <c r="E2" s="7" t="s">
        <v>150</v>
      </c>
      <c r="F2" t="s">
        <v>10</v>
      </c>
      <c r="G2">
        <v>0</v>
      </c>
      <c r="H2" t="s">
        <v>11</v>
      </c>
      <c r="I2">
        <v>11.6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45">
      <c r="A3" t="s">
        <v>156</v>
      </c>
      <c r="B3">
        <v>3</v>
      </c>
      <c r="C3" s="9">
        <v>45232</v>
      </c>
      <c r="G3">
        <v>21</v>
      </c>
      <c r="H3" t="s">
        <v>11</v>
      </c>
      <c r="I3">
        <v>11.6</v>
      </c>
      <c r="J3">
        <v>1000</v>
      </c>
      <c r="AU3"/>
      <c r="AV3"/>
      <c r="AW3"/>
      <c r="AY3"/>
      <c r="AZ3"/>
      <c r="BA3"/>
      <c r="BB3"/>
      <c r="BC3"/>
      <c r="BD3"/>
      <c r="CO3" s="1">
        <f>SUM(CR3:DP3)</f>
        <v>583.35950000000003</v>
      </c>
      <c r="CR3" s="1">
        <v>25.553750000000001</v>
      </c>
      <c r="CU3" s="1">
        <v>51.107500000000002</v>
      </c>
      <c r="CX3" s="1">
        <v>53.983000000000004</v>
      </c>
      <c r="DA3" s="1">
        <v>54.745000000000005</v>
      </c>
      <c r="DD3" s="1">
        <v>54.533500000000004</v>
      </c>
      <c r="DG3" s="1">
        <v>81.215249999999997</v>
      </c>
      <c r="DJ3" s="1">
        <v>106.57399999999998</v>
      </c>
      <c r="DM3" s="1">
        <v>103.53500000000003</v>
      </c>
      <c r="DP3" s="1">
        <v>52.112500000000004</v>
      </c>
    </row>
    <row r="4" spans="1:166" x14ac:dyDescent="0.45">
      <c r="A4" t="s">
        <v>156</v>
      </c>
      <c r="B4">
        <v>3</v>
      </c>
      <c r="C4" s="9">
        <v>45240</v>
      </c>
      <c r="G4">
        <v>29</v>
      </c>
      <c r="H4" t="s">
        <v>11</v>
      </c>
      <c r="I4">
        <v>11.6</v>
      </c>
      <c r="J4">
        <v>1000</v>
      </c>
      <c r="AU4"/>
      <c r="AV4"/>
      <c r="AW4"/>
      <c r="AY4"/>
      <c r="AZ4"/>
      <c r="BA4"/>
      <c r="BB4"/>
      <c r="BC4"/>
      <c r="BD4"/>
      <c r="CO4" s="1">
        <f>SUM(CR4:DP4)</f>
        <v>587.54675000000009</v>
      </c>
      <c r="CR4" s="1">
        <v>26.030750000000001</v>
      </c>
      <c r="CU4" s="1">
        <v>52.061500000000002</v>
      </c>
      <c r="CX4" s="1">
        <v>54.874000000000002</v>
      </c>
      <c r="DA4" s="1">
        <v>54.791499999999999</v>
      </c>
      <c r="DD4" s="1">
        <v>54.799000000000007</v>
      </c>
      <c r="DG4" s="1">
        <v>82.176000000000016</v>
      </c>
      <c r="DJ4" s="1">
        <v>106.06400000000001</v>
      </c>
      <c r="DM4" s="1">
        <v>104.429</v>
      </c>
      <c r="DP4" s="1">
        <v>52.320999999999998</v>
      </c>
    </row>
    <row r="5" spans="1:166" x14ac:dyDescent="0.45">
      <c r="A5" t="s">
        <v>156</v>
      </c>
      <c r="B5">
        <v>3</v>
      </c>
      <c r="C5" s="9">
        <v>45257</v>
      </c>
      <c r="G5">
        <v>46</v>
      </c>
      <c r="H5" t="s">
        <v>11</v>
      </c>
      <c r="I5">
        <v>11.6</v>
      </c>
      <c r="J5">
        <v>1000</v>
      </c>
      <c r="AU5"/>
      <c r="AV5"/>
      <c r="AW5"/>
      <c r="AY5"/>
      <c r="AZ5"/>
      <c r="BA5"/>
      <c r="BB5"/>
      <c r="BC5"/>
      <c r="BD5"/>
      <c r="CO5" s="1">
        <f>SUM(CR5:DP5)</f>
        <v>599.73125000000005</v>
      </c>
      <c r="CR5" s="1">
        <v>27.525500000000001</v>
      </c>
      <c r="CU5" s="1">
        <v>55.051000000000002</v>
      </c>
      <c r="CX5" s="1">
        <v>55.906000000000006</v>
      </c>
      <c r="DA5" s="1">
        <v>55.865499999999997</v>
      </c>
      <c r="DD5" s="1">
        <v>55.617999999999995</v>
      </c>
      <c r="DG5" s="1">
        <v>83.622749999999996</v>
      </c>
      <c r="DJ5" s="1">
        <v>108.06200000000001</v>
      </c>
      <c r="DM5" s="1">
        <v>104.72</v>
      </c>
      <c r="DP5" s="1">
        <v>53.360500000000002</v>
      </c>
    </row>
    <row r="6" spans="1:166" x14ac:dyDescent="0.45">
      <c r="A6" t="s">
        <v>156</v>
      </c>
      <c r="B6">
        <v>3</v>
      </c>
      <c r="C6" s="9">
        <v>45260</v>
      </c>
      <c r="G6">
        <v>49</v>
      </c>
      <c r="H6" t="s">
        <v>11</v>
      </c>
      <c r="I6">
        <v>11.6</v>
      </c>
      <c r="J6">
        <v>1000</v>
      </c>
      <c r="M6" s="1">
        <v>164.75</v>
      </c>
      <c r="N6" s="1">
        <v>9.4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45">
      <c r="A7" t="s">
        <v>156</v>
      </c>
      <c r="B7">
        <v>3</v>
      </c>
      <c r="C7" s="9">
        <v>45266</v>
      </c>
      <c r="E7" s="7" t="s">
        <v>151</v>
      </c>
      <c r="F7" t="s">
        <v>12</v>
      </c>
      <c r="G7">
        <v>55</v>
      </c>
      <c r="H7" t="s">
        <v>11</v>
      </c>
      <c r="I7">
        <v>11.6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45">
      <c r="A8" t="s">
        <v>156</v>
      </c>
      <c r="B8">
        <v>3</v>
      </c>
      <c r="C8" s="9">
        <v>45267</v>
      </c>
      <c r="G8">
        <v>56</v>
      </c>
      <c r="H8" t="s">
        <v>11</v>
      </c>
      <c r="I8">
        <v>11.6</v>
      </c>
      <c r="J8">
        <v>1000</v>
      </c>
      <c r="M8" s="1">
        <v>245.25</v>
      </c>
      <c r="N8" s="1">
        <v>11.225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45">
      <c r="A9" t="s">
        <v>156</v>
      </c>
      <c r="B9">
        <v>3</v>
      </c>
      <c r="C9" s="9">
        <v>45268</v>
      </c>
      <c r="G9">
        <v>57</v>
      </c>
      <c r="H9" t="s">
        <v>11</v>
      </c>
      <c r="I9">
        <v>11.6</v>
      </c>
      <c r="J9">
        <v>1000</v>
      </c>
      <c r="AU9"/>
      <c r="AV9"/>
      <c r="AW9"/>
      <c r="AY9"/>
      <c r="AZ9"/>
      <c r="BA9"/>
      <c r="BB9"/>
      <c r="BC9"/>
      <c r="BD9"/>
      <c r="CO9" s="1">
        <f>SUM(CR9:DP9)</f>
        <v>586.45400000000006</v>
      </c>
      <c r="CR9" s="1">
        <v>24.292999999999999</v>
      </c>
      <c r="CU9" s="1">
        <v>48.585999999999999</v>
      </c>
      <c r="CX9" s="1">
        <v>54.266500000000001</v>
      </c>
      <c r="DA9" s="1">
        <v>55.681000000000004</v>
      </c>
      <c r="DD9" s="1">
        <v>55.658499999999997</v>
      </c>
      <c r="DG9" s="1">
        <v>83.044499999999999</v>
      </c>
      <c r="DJ9" s="1">
        <v>107.489</v>
      </c>
      <c r="DM9" s="1">
        <v>104.51300000000002</v>
      </c>
      <c r="DP9" s="1">
        <v>52.922499999999999</v>
      </c>
    </row>
    <row r="10" spans="1:166" x14ac:dyDescent="0.45">
      <c r="A10" t="s">
        <v>156</v>
      </c>
      <c r="B10">
        <v>3</v>
      </c>
      <c r="C10" s="9">
        <v>45272</v>
      </c>
      <c r="G10">
        <v>61</v>
      </c>
      <c r="H10" t="s">
        <v>11</v>
      </c>
      <c r="I10">
        <v>11.6</v>
      </c>
      <c r="J10">
        <v>1000</v>
      </c>
      <c r="M10" s="1">
        <v>291.75</v>
      </c>
      <c r="N10" s="1">
        <v>12.5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SUM(CR10:DP10)</f>
        <v>575.37425000000007</v>
      </c>
      <c r="CR10" s="1">
        <v>21.232999999999997</v>
      </c>
      <c r="CU10" s="1">
        <v>42.465999999999994</v>
      </c>
      <c r="CX10" s="1">
        <v>52.400500000000008</v>
      </c>
      <c r="DA10" s="1">
        <v>54.889000000000003</v>
      </c>
      <c r="DD10" s="1">
        <v>55.258000000000003</v>
      </c>
      <c r="DG10" s="1">
        <v>83.114250000000013</v>
      </c>
      <c r="DJ10" s="1">
        <v>106.964</v>
      </c>
      <c r="DM10" s="1">
        <v>105.965</v>
      </c>
      <c r="DP10" s="1">
        <v>53.084500000000006</v>
      </c>
    </row>
    <row r="11" spans="1:166" x14ac:dyDescent="0.45">
      <c r="A11" t="s">
        <v>156</v>
      </c>
      <c r="B11">
        <v>3</v>
      </c>
      <c r="C11" s="9">
        <v>45275</v>
      </c>
      <c r="G11">
        <v>64</v>
      </c>
      <c r="H11" t="s">
        <v>11</v>
      </c>
      <c r="I11">
        <v>11.6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SUM(CR11:DP11)</f>
        <v>608.02925000000005</v>
      </c>
      <c r="CR11" s="1">
        <v>28.597250000000003</v>
      </c>
      <c r="CU11" s="1">
        <v>57.194500000000005</v>
      </c>
      <c r="CX11" s="1">
        <v>56.987500000000004</v>
      </c>
      <c r="DA11" s="1">
        <v>56.053000000000004</v>
      </c>
      <c r="DD11" s="1">
        <v>56.738500000000002</v>
      </c>
      <c r="DG11" s="1">
        <v>83.296500000000009</v>
      </c>
      <c r="DJ11" s="1">
        <v>109.08500000000001</v>
      </c>
      <c r="DM11" s="1">
        <v>106.262</v>
      </c>
      <c r="DP11" s="1">
        <v>53.814999999999998</v>
      </c>
    </row>
    <row r="12" spans="1:166" x14ac:dyDescent="0.45">
      <c r="A12" t="s">
        <v>156</v>
      </c>
      <c r="B12">
        <v>3</v>
      </c>
      <c r="C12" s="9">
        <v>45279</v>
      </c>
      <c r="G12">
        <v>68</v>
      </c>
      <c r="H12" t="s">
        <v>11</v>
      </c>
      <c r="I12">
        <v>11.6</v>
      </c>
      <c r="J12">
        <v>1000</v>
      </c>
      <c r="M12" s="1">
        <v>409.5</v>
      </c>
      <c r="N12" s="1">
        <v>14.95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45">
      <c r="A13" t="s">
        <v>156</v>
      </c>
      <c r="B13">
        <v>3</v>
      </c>
      <c r="C13" s="9">
        <v>45282</v>
      </c>
      <c r="G13">
        <v>71</v>
      </c>
      <c r="H13" t="s">
        <v>11</v>
      </c>
      <c r="I13">
        <v>11.6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SUM(CR13:DP13)</f>
        <v>608.11175000000003</v>
      </c>
      <c r="CR13" s="1">
        <v>28.043000000000003</v>
      </c>
      <c r="CU13" s="1">
        <v>56.086000000000006</v>
      </c>
      <c r="CX13" s="1">
        <v>56.3155</v>
      </c>
      <c r="DA13" s="1">
        <v>56.6965</v>
      </c>
      <c r="DD13" s="1">
        <v>56.492499999999993</v>
      </c>
      <c r="DG13" s="1">
        <v>83.573250000000002</v>
      </c>
      <c r="DJ13" s="1">
        <v>109.75700000000001</v>
      </c>
      <c r="DM13" s="1">
        <v>106.08800000000001</v>
      </c>
      <c r="DP13" s="1">
        <v>55.06</v>
      </c>
    </row>
    <row r="14" spans="1:166" x14ac:dyDescent="0.45">
      <c r="A14" t="s">
        <v>156</v>
      </c>
      <c r="B14">
        <v>3</v>
      </c>
      <c r="C14" s="9">
        <v>45286</v>
      </c>
      <c r="E14" s="7" t="s">
        <v>152</v>
      </c>
      <c r="F14" t="s">
        <v>13</v>
      </c>
      <c r="G14">
        <v>75</v>
      </c>
      <c r="H14" t="s">
        <v>11</v>
      </c>
      <c r="I14">
        <v>11.6</v>
      </c>
      <c r="J14">
        <v>1000</v>
      </c>
      <c r="S14">
        <v>75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45">
      <c r="A15" t="s">
        <v>156</v>
      </c>
      <c r="B15">
        <v>3</v>
      </c>
      <c r="C15" s="9">
        <v>45287</v>
      </c>
      <c r="G15">
        <v>76</v>
      </c>
      <c r="H15" t="s">
        <v>11</v>
      </c>
      <c r="I15">
        <v>11.6</v>
      </c>
      <c r="J15">
        <v>1000</v>
      </c>
      <c r="M15" s="1">
        <v>555.75</v>
      </c>
      <c r="N15" s="1">
        <v>16.824999999999999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SUM(CR15:DP15)</f>
        <v>589.71050000000002</v>
      </c>
      <c r="CR15" s="1">
        <v>23.759</v>
      </c>
      <c r="CU15" s="1">
        <v>47.518000000000001</v>
      </c>
      <c r="CX15" s="1">
        <v>53.596000000000004</v>
      </c>
      <c r="DA15" s="1">
        <v>54.997</v>
      </c>
      <c r="DD15" s="1">
        <v>56.033500000000004</v>
      </c>
      <c r="DG15" s="1">
        <v>82.545000000000002</v>
      </c>
      <c r="DJ15" s="1">
        <v>108.76700000000001</v>
      </c>
      <c r="DM15" s="1">
        <v>106.754</v>
      </c>
      <c r="DP15" s="1">
        <v>55.741</v>
      </c>
    </row>
    <row r="16" spans="1:166" x14ac:dyDescent="0.45">
      <c r="A16" t="s">
        <v>156</v>
      </c>
      <c r="B16">
        <v>3</v>
      </c>
      <c r="C16" s="9">
        <v>45294</v>
      </c>
      <c r="G16">
        <v>83</v>
      </c>
      <c r="H16" t="s">
        <v>11</v>
      </c>
      <c r="I16">
        <v>11.6</v>
      </c>
      <c r="J16">
        <v>1000</v>
      </c>
      <c r="M16" s="1">
        <v>608.5</v>
      </c>
      <c r="N16" s="1">
        <v>18.125</v>
      </c>
      <c r="Z16" s="3">
        <v>11.1</v>
      </c>
      <c r="AC16" s="1">
        <v>172.99200000000002</v>
      </c>
      <c r="AD16" s="8">
        <v>1.2960000000000001E-2</v>
      </c>
      <c r="AE16" s="4">
        <f>AC16*AD16</f>
        <v>2.2419763200000005</v>
      </c>
      <c r="AJ16" s="1">
        <v>128.01849999999999</v>
      </c>
      <c r="AK16" s="3">
        <v>1.63138775</v>
      </c>
      <c r="AQ16" s="5">
        <f>AK16/AJ16</f>
        <v>1.2743374980959784E-2</v>
      </c>
      <c r="AR16" s="8">
        <v>4.3092499999999999E-2</v>
      </c>
      <c r="AS16" s="4">
        <f>AJ16*AR16</f>
        <v>5.5166372112499991</v>
      </c>
      <c r="AU16" s="1">
        <v>23.605</v>
      </c>
      <c r="AV16" s="8">
        <v>3.8545000000000003E-2</v>
      </c>
      <c r="AW16" s="4">
        <f>AU16*AV16</f>
        <v>0.90985472500000009</v>
      </c>
      <c r="AY16" s="1">
        <v>14.282999999999999</v>
      </c>
      <c r="AZ16" s="8">
        <v>3.2402500000000001E-2</v>
      </c>
      <c r="BA16" s="4">
        <f>AY16*AZ16</f>
        <v>0.46280490749999997</v>
      </c>
      <c r="BB16" s="8"/>
      <c r="BC16" s="8"/>
      <c r="BD16"/>
      <c r="BH16" s="1">
        <f>AU16+AY16</f>
        <v>37.887999999999998</v>
      </c>
      <c r="BJ16" s="4">
        <f>AW16+BA16</f>
        <v>1.3726596325</v>
      </c>
      <c r="BK16" s="1">
        <v>338.89850000000001</v>
      </c>
      <c r="CA16" s="1">
        <v>265.45</v>
      </c>
      <c r="CB16" s="1">
        <v>217.35</v>
      </c>
      <c r="CC16" s="1">
        <v>29.6</v>
      </c>
      <c r="CD16" s="1"/>
      <c r="CE16" s="1"/>
      <c r="CF16" s="1">
        <v>255.6</v>
      </c>
      <c r="CG16" s="1"/>
    </row>
    <row r="17" spans="1:120" x14ac:dyDescent="0.45">
      <c r="A17" t="s">
        <v>156</v>
      </c>
      <c r="B17">
        <v>3</v>
      </c>
      <c r="C17" s="9">
        <v>45295</v>
      </c>
      <c r="G17">
        <v>84</v>
      </c>
      <c r="H17" t="s">
        <v>11</v>
      </c>
      <c r="I17">
        <v>11.6</v>
      </c>
      <c r="J17">
        <v>1000</v>
      </c>
      <c r="AU17" s="1"/>
      <c r="AV17" s="8"/>
      <c r="AW17"/>
      <c r="AY17" s="1"/>
      <c r="AZ17" s="8"/>
      <c r="BA17" s="8"/>
      <c r="BB17" s="8"/>
      <c r="BC17" s="8"/>
      <c r="BD17"/>
      <c r="CO17" s="1">
        <f>SUM(CR17:DP17)</f>
        <v>539.78525000000002</v>
      </c>
      <c r="CR17" s="1">
        <v>15.436250000000001</v>
      </c>
      <c r="CU17" s="1">
        <v>30.872500000000002</v>
      </c>
      <c r="CX17" s="1">
        <v>40.741</v>
      </c>
      <c r="DA17" s="1">
        <v>48.704499999999996</v>
      </c>
      <c r="DD17" s="1">
        <v>52.857999999999997</v>
      </c>
      <c r="DG17" s="1">
        <v>81.923999999999992</v>
      </c>
      <c r="DJ17" s="1">
        <v>106.874</v>
      </c>
      <c r="DM17" s="1">
        <v>107.444</v>
      </c>
      <c r="DP17" s="1">
        <v>54.930999999999997</v>
      </c>
    </row>
    <row r="18" spans="1:120" x14ac:dyDescent="0.45">
      <c r="A18" t="s">
        <v>156</v>
      </c>
      <c r="B18">
        <v>3</v>
      </c>
      <c r="C18" s="9">
        <v>45297</v>
      </c>
      <c r="G18">
        <v>86</v>
      </c>
      <c r="H18" t="s">
        <v>11</v>
      </c>
      <c r="I18">
        <v>11.6</v>
      </c>
      <c r="J18">
        <v>1000</v>
      </c>
      <c r="AU18" s="1"/>
      <c r="AV18" s="8"/>
      <c r="AW18"/>
      <c r="AY18" s="1"/>
      <c r="AZ18" s="8"/>
      <c r="BA18" s="8"/>
      <c r="BB18" s="8"/>
      <c r="BC18" s="8"/>
      <c r="BD18"/>
      <c r="CO18" s="1">
        <f>SUM(CR18:DP18)</f>
        <v>607.69175000000007</v>
      </c>
      <c r="CR18" s="1">
        <v>28.924249999999997</v>
      </c>
      <c r="CU18" s="1">
        <v>57.848499999999994</v>
      </c>
      <c r="CX18" s="1">
        <v>56.810500000000005</v>
      </c>
      <c r="DA18" s="1">
        <v>55.358499999999999</v>
      </c>
      <c r="DD18" s="1">
        <v>55.189</v>
      </c>
      <c r="DG18" s="1">
        <v>83.40900000000002</v>
      </c>
      <c r="DJ18" s="1">
        <v>107.58500000000001</v>
      </c>
      <c r="DM18" s="1">
        <v>106.53200000000001</v>
      </c>
      <c r="DP18" s="1">
        <v>56.034999999999997</v>
      </c>
    </row>
    <row r="19" spans="1:120" x14ac:dyDescent="0.45">
      <c r="A19" t="s">
        <v>156</v>
      </c>
      <c r="B19">
        <v>3</v>
      </c>
      <c r="C19" s="9">
        <v>45303</v>
      </c>
      <c r="G19">
        <v>92</v>
      </c>
      <c r="H19" t="s">
        <v>11</v>
      </c>
      <c r="I19">
        <v>11.6</v>
      </c>
      <c r="J19">
        <v>1000</v>
      </c>
      <c r="M19" s="1">
        <v>692</v>
      </c>
      <c r="N19" s="1">
        <v>20</v>
      </c>
      <c r="AU19" s="1"/>
      <c r="AV19" s="8"/>
      <c r="AW19"/>
      <c r="AY19" s="1"/>
      <c r="AZ19" s="8"/>
      <c r="BA19" s="8"/>
      <c r="BB19" s="8"/>
      <c r="BC19" s="8"/>
      <c r="BD19"/>
      <c r="CA19" s="1"/>
      <c r="CB19" s="1"/>
      <c r="CC19" s="1"/>
      <c r="CD19" s="1"/>
      <c r="CE19" s="1"/>
      <c r="CF19" s="1"/>
      <c r="CO19" s="1">
        <f>SUM(CR19:DP19)</f>
        <v>605.46725000000004</v>
      </c>
      <c r="CR19" s="1">
        <v>28.176500000000004</v>
      </c>
      <c r="CU19" s="1">
        <v>56.353000000000009</v>
      </c>
      <c r="CX19" s="1">
        <v>56.336500000000001</v>
      </c>
      <c r="DA19" s="1">
        <v>55.426000000000009</v>
      </c>
      <c r="DD19" s="1">
        <v>55.334499999999991</v>
      </c>
      <c r="DG19" s="1">
        <v>83.98275000000001</v>
      </c>
      <c r="DJ19" s="1">
        <v>107.822</v>
      </c>
      <c r="DM19" s="1">
        <v>106.595</v>
      </c>
      <c r="DP19" s="1">
        <v>55.441000000000003</v>
      </c>
    </row>
    <row r="20" spans="1:120" x14ac:dyDescent="0.45">
      <c r="A20" t="s">
        <v>156</v>
      </c>
      <c r="B20">
        <v>3</v>
      </c>
      <c r="C20" s="9">
        <v>45308</v>
      </c>
      <c r="G20">
        <v>97</v>
      </c>
      <c r="H20" t="s">
        <v>11</v>
      </c>
      <c r="I20">
        <v>11.6</v>
      </c>
      <c r="J20">
        <v>1000</v>
      </c>
      <c r="M20" s="1">
        <v>702.5</v>
      </c>
      <c r="N20" s="1">
        <v>21.15</v>
      </c>
      <c r="AU20" s="1"/>
      <c r="AV20" s="8"/>
      <c r="AW20"/>
      <c r="AY20" s="1"/>
      <c r="AZ20" s="8"/>
      <c r="BA20" s="8"/>
      <c r="BB20" s="8"/>
      <c r="BC20" s="8"/>
      <c r="BD20"/>
      <c r="CA20" s="1"/>
      <c r="CB20" s="1"/>
      <c r="CC20" s="1"/>
      <c r="CD20" s="1"/>
      <c r="CE20" s="1"/>
      <c r="CF20" s="1"/>
    </row>
    <row r="21" spans="1:120" x14ac:dyDescent="0.45">
      <c r="A21" t="s">
        <v>156</v>
      </c>
      <c r="B21">
        <v>3</v>
      </c>
      <c r="C21" s="9">
        <v>45310</v>
      </c>
      <c r="G21">
        <v>99</v>
      </c>
      <c r="H21" t="s">
        <v>11</v>
      </c>
      <c r="I21">
        <v>11.6</v>
      </c>
      <c r="J21">
        <v>1000</v>
      </c>
      <c r="AU21" s="1"/>
      <c r="AV21" s="8"/>
      <c r="AW21"/>
      <c r="AY21" s="1"/>
      <c r="AZ21" s="8"/>
      <c r="BA21" s="8"/>
      <c r="BB21" s="8"/>
      <c r="BC21" s="8"/>
      <c r="BD21"/>
      <c r="CO21" s="1">
        <f>SUM(CR21:DP21)</f>
        <v>608.54075</v>
      </c>
      <c r="CR21" s="1">
        <v>28.955749999999998</v>
      </c>
      <c r="CU21" s="1">
        <v>57.911499999999997</v>
      </c>
      <c r="CX21" s="1">
        <v>56.335000000000008</v>
      </c>
      <c r="DA21" s="1">
        <v>55.849000000000004</v>
      </c>
      <c r="DD21" s="1">
        <v>55.651000000000003</v>
      </c>
      <c r="DG21" s="1">
        <v>83.283000000000001</v>
      </c>
      <c r="DJ21" s="1">
        <v>108.70700000000002</v>
      </c>
      <c r="DM21" s="1">
        <v>106.82299999999999</v>
      </c>
      <c r="DP21" s="1">
        <v>55.025500000000008</v>
      </c>
    </row>
    <row r="22" spans="1:120" x14ac:dyDescent="0.45">
      <c r="A22" t="s">
        <v>156</v>
      </c>
      <c r="B22">
        <v>3</v>
      </c>
      <c r="C22" s="9">
        <v>45312</v>
      </c>
      <c r="E22" s="7" t="s">
        <v>153</v>
      </c>
      <c r="F22" t="s">
        <v>51</v>
      </c>
      <c r="G22">
        <v>101</v>
      </c>
      <c r="H22" t="s">
        <v>11</v>
      </c>
      <c r="I22">
        <v>11.6</v>
      </c>
      <c r="J22">
        <v>1000</v>
      </c>
      <c r="T22">
        <v>101</v>
      </c>
      <c r="AU22" s="1"/>
      <c r="AV22" s="8"/>
      <c r="AW22"/>
      <c r="AY22" s="1"/>
      <c r="AZ22" s="8"/>
      <c r="BA22" s="8"/>
      <c r="BB22" s="8"/>
      <c r="BC22" s="8"/>
      <c r="BD22"/>
      <c r="CA22" s="1"/>
      <c r="CB22" s="1"/>
      <c r="CC22" s="1"/>
      <c r="CD22" s="1"/>
      <c r="CE22" s="1"/>
      <c r="CF22" s="1"/>
    </row>
    <row r="23" spans="1:120" x14ac:dyDescent="0.45">
      <c r="A23" t="s">
        <v>156</v>
      </c>
      <c r="B23">
        <v>3</v>
      </c>
      <c r="C23" s="9">
        <v>45313</v>
      </c>
      <c r="G23">
        <v>102</v>
      </c>
      <c r="H23" t="s">
        <v>11</v>
      </c>
      <c r="I23">
        <v>11.6</v>
      </c>
      <c r="J23">
        <v>1000</v>
      </c>
      <c r="M23" s="1">
        <v>722</v>
      </c>
      <c r="N23" s="1">
        <v>21.774999999999999</v>
      </c>
      <c r="AU23" s="1"/>
      <c r="AV23" s="8"/>
      <c r="AW23"/>
      <c r="AY23" s="1"/>
      <c r="AZ23" s="8"/>
      <c r="BA23" s="8"/>
      <c r="BB23" s="8"/>
      <c r="BC23" s="8"/>
      <c r="BD23"/>
      <c r="CA23" s="1"/>
      <c r="CB23" s="1"/>
      <c r="CC23" s="1"/>
      <c r="CD23" s="1"/>
      <c r="CE23" s="1"/>
      <c r="CF23" s="1"/>
    </row>
    <row r="24" spans="1:120" x14ac:dyDescent="0.45">
      <c r="A24" t="s">
        <v>156</v>
      </c>
      <c r="B24">
        <v>3</v>
      </c>
      <c r="C24" s="9">
        <v>45320</v>
      </c>
      <c r="G24">
        <v>109</v>
      </c>
      <c r="H24" t="s">
        <v>11</v>
      </c>
      <c r="I24">
        <v>11.6</v>
      </c>
      <c r="J24">
        <v>1000</v>
      </c>
      <c r="M24" s="1">
        <v>726.25</v>
      </c>
      <c r="N24" s="1">
        <v>21.95</v>
      </c>
      <c r="AU24" s="1"/>
      <c r="AV24" s="8"/>
      <c r="AW24"/>
      <c r="AY24" s="1"/>
      <c r="AZ24" s="8"/>
      <c r="BA24" s="8"/>
      <c r="BB24" s="8"/>
      <c r="BC24" s="8"/>
      <c r="BD24"/>
      <c r="CA24" s="1"/>
      <c r="CB24" s="1"/>
      <c r="CC24" s="1"/>
      <c r="CD24" s="1"/>
      <c r="CE24" s="1"/>
      <c r="CF24" s="1"/>
    </row>
    <row r="25" spans="1:120" x14ac:dyDescent="0.45">
      <c r="A25" t="s">
        <v>156</v>
      </c>
      <c r="B25">
        <v>3</v>
      </c>
      <c r="C25" s="9">
        <v>45329</v>
      </c>
      <c r="G25">
        <v>118</v>
      </c>
      <c r="H25" t="s">
        <v>11</v>
      </c>
      <c r="I25">
        <v>11.6</v>
      </c>
      <c r="J25">
        <v>1000</v>
      </c>
      <c r="M25" s="1">
        <v>726.25</v>
      </c>
      <c r="N25" s="1">
        <v>22.3</v>
      </c>
      <c r="AU25" s="1"/>
      <c r="AV25" s="8"/>
      <c r="AW25"/>
      <c r="AY25" s="1"/>
      <c r="AZ25" s="8"/>
      <c r="BA25" s="8"/>
      <c r="BB25" s="8"/>
      <c r="BC25" s="8"/>
      <c r="BD25"/>
      <c r="CA25" s="1"/>
      <c r="CB25" s="1"/>
      <c r="CC25" s="1"/>
      <c r="CD25" s="1"/>
      <c r="CE25" s="1"/>
      <c r="CF25" s="1"/>
      <c r="CO25" s="1">
        <f>SUM(CR25:DP25)</f>
        <v>529.58974999999998</v>
      </c>
      <c r="CR25" s="1">
        <v>18.278750000000002</v>
      </c>
      <c r="CU25" s="1">
        <v>36.557500000000005</v>
      </c>
      <c r="CX25" s="1">
        <v>41.6905</v>
      </c>
      <c r="DA25" s="1">
        <v>44.327500000000008</v>
      </c>
      <c r="DD25" s="1">
        <v>46.877500000000005</v>
      </c>
      <c r="DG25" s="1">
        <v>75.588000000000008</v>
      </c>
      <c r="DJ25" s="1">
        <v>104.393</v>
      </c>
      <c r="DM25" s="1">
        <v>105.86599999999999</v>
      </c>
      <c r="DP25" s="1">
        <v>56.01100000000001</v>
      </c>
    </row>
    <row r="26" spans="1:120" x14ac:dyDescent="0.45">
      <c r="A26" t="s">
        <v>156</v>
      </c>
      <c r="B26">
        <v>3</v>
      </c>
      <c r="C26" s="9">
        <v>45331</v>
      </c>
      <c r="G26">
        <v>120</v>
      </c>
      <c r="H26" t="s">
        <v>11</v>
      </c>
      <c r="I26">
        <v>11.6</v>
      </c>
      <c r="J26">
        <v>1000</v>
      </c>
      <c r="AU26" s="1"/>
      <c r="AV26" s="8"/>
      <c r="AW26"/>
      <c r="AY26" s="1"/>
      <c r="AZ26" s="8"/>
      <c r="BA26" s="8"/>
      <c r="BB26" s="8"/>
      <c r="BC26" s="8"/>
      <c r="BD26"/>
      <c r="CO26" s="1">
        <f>SUM(CR26:DP26)</f>
        <v>603.68149999999991</v>
      </c>
      <c r="CR26" s="1">
        <v>28.667750000000002</v>
      </c>
      <c r="CU26" s="1">
        <v>57.335500000000003</v>
      </c>
      <c r="CX26" s="1">
        <v>57.482500000000002</v>
      </c>
      <c r="DA26" s="1">
        <v>55.9435</v>
      </c>
      <c r="DD26" s="1">
        <v>54.991</v>
      </c>
      <c r="DG26" s="1">
        <v>82.353749999999991</v>
      </c>
      <c r="DJ26" s="1">
        <v>105.65600000000001</v>
      </c>
      <c r="DM26" s="1">
        <v>104.91800000000001</v>
      </c>
      <c r="DP26" s="1">
        <v>56.333500000000001</v>
      </c>
    </row>
    <row r="27" spans="1:120" x14ac:dyDescent="0.45">
      <c r="A27" t="s">
        <v>156</v>
      </c>
      <c r="B27">
        <v>3</v>
      </c>
      <c r="C27" s="9">
        <v>45335</v>
      </c>
      <c r="G27">
        <v>124</v>
      </c>
      <c r="H27" t="s">
        <v>11</v>
      </c>
      <c r="I27">
        <v>11.6</v>
      </c>
      <c r="J27">
        <v>1000</v>
      </c>
      <c r="M27" s="3">
        <v>785.5</v>
      </c>
      <c r="N27" s="3">
        <v>21.85</v>
      </c>
      <c r="Z27" s="3">
        <v>8.85</v>
      </c>
      <c r="AC27" s="1">
        <v>235.04249999999999</v>
      </c>
      <c r="AD27" s="8">
        <v>1.01525E-2</v>
      </c>
      <c r="AE27" s="4">
        <f>AC27*AD27</f>
        <v>2.3862689812499998</v>
      </c>
      <c r="AJ27" s="1">
        <v>155.39100000000002</v>
      </c>
      <c r="AK27" s="3">
        <v>2.252959570585281</v>
      </c>
      <c r="AQ27" s="5">
        <f>AK27/AJ27</f>
        <v>1.4498649024623568E-2</v>
      </c>
      <c r="AR27" s="8">
        <v>2.7895000000000003E-2</v>
      </c>
      <c r="AS27" s="4">
        <f>AJ27*AR27</f>
        <v>4.3346319450000008</v>
      </c>
      <c r="AU27" s="1">
        <v>0.33749999999999997</v>
      </c>
      <c r="AV27" s="8">
        <v>3.3319999999999995E-2</v>
      </c>
      <c r="AW27" s="4">
        <f>AU27*AV27</f>
        <v>1.1245499999999997E-2</v>
      </c>
      <c r="AY27" s="1">
        <v>432.12349999999998</v>
      </c>
      <c r="AZ27" s="8"/>
      <c r="BA27" s="8"/>
      <c r="BB27" s="8"/>
      <c r="BC27" s="8">
        <v>1.3875000000000002E-2</v>
      </c>
      <c r="BD27"/>
      <c r="BH27" s="1">
        <f>AU27+AY27</f>
        <v>432.46099999999996</v>
      </c>
      <c r="BK27" s="1">
        <v>822.89449999999988</v>
      </c>
      <c r="CA27" s="1">
        <v>266.95</v>
      </c>
      <c r="CB27" s="1">
        <v>6.75</v>
      </c>
      <c r="CC27" s="1">
        <v>101.6</v>
      </c>
      <c r="CD27" s="1"/>
      <c r="CE27" s="1"/>
      <c r="CF27" s="1">
        <v>145.5</v>
      </c>
      <c r="CG27" s="1"/>
    </row>
    <row r="28" spans="1:120" x14ac:dyDescent="0.45">
      <c r="A28" t="s">
        <v>156</v>
      </c>
      <c r="B28">
        <v>3</v>
      </c>
      <c r="C28" s="9">
        <v>45351</v>
      </c>
      <c r="E28" s="7" t="s">
        <v>154</v>
      </c>
      <c r="F28" t="s">
        <v>14</v>
      </c>
      <c r="G28">
        <v>140</v>
      </c>
      <c r="H28" t="s">
        <v>11</v>
      </c>
      <c r="I28">
        <v>11.6</v>
      </c>
      <c r="J28">
        <v>1000</v>
      </c>
      <c r="V28">
        <v>140</v>
      </c>
      <c r="AU28" s="1"/>
      <c r="AV28" s="8"/>
      <c r="AW28"/>
      <c r="AY28" s="1"/>
      <c r="AZ28"/>
      <c r="BA28"/>
      <c r="BB28"/>
      <c r="BC28"/>
      <c r="BD28"/>
      <c r="CA28" s="1"/>
      <c r="CB28" s="1"/>
      <c r="CC28" s="1"/>
      <c r="CD28" s="1"/>
      <c r="CE28" s="1"/>
      <c r="CF28" s="1"/>
    </row>
    <row r="29" spans="1:120" x14ac:dyDescent="0.45">
      <c r="A29" t="s">
        <v>156</v>
      </c>
      <c r="B29">
        <v>3</v>
      </c>
      <c r="C29" s="9">
        <v>45370</v>
      </c>
      <c r="G29">
        <v>159</v>
      </c>
      <c r="H29" t="s">
        <v>11</v>
      </c>
      <c r="I29">
        <v>11.6</v>
      </c>
      <c r="J29">
        <v>1000</v>
      </c>
      <c r="M29" s="3">
        <v>856</v>
      </c>
      <c r="N29" s="3">
        <v>25.2</v>
      </c>
      <c r="Z29" s="3">
        <v>8.8000000000000007</v>
      </c>
      <c r="AC29" s="1">
        <v>442.15949999999998</v>
      </c>
      <c r="AD29" s="8">
        <v>8.8242500000000005E-3</v>
      </c>
      <c r="AE29" s="4">
        <f>AC29*AD29</f>
        <v>3.901725967875</v>
      </c>
      <c r="AJ29" s="1">
        <v>226.61450000000002</v>
      </c>
      <c r="AK29" s="3">
        <v>2.7436913698420833</v>
      </c>
      <c r="AQ29" s="5">
        <f>AK29/AJ29</f>
        <v>1.2107307210448065E-2</v>
      </c>
      <c r="AR29" s="8">
        <v>2.0787500000000004E-2</v>
      </c>
      <c r="AS29" s="4">
        <f>AJ29*AR29</f>
        <v>4.7107489187500011</v>
      </c>
      <c r="AU29" s="1">
        <v>6.6830000000000007</v>
      </c>
      <c r="AV29" s="8">
        <v>3.0942500000000001E-2</v>
      </c>
      <c r="AW29" s="4">
        <f>AU29*AV29</f>
        <v>0.20678872750000002</v>
      </c>
      <c r="AY29" s="1">
        <v>756.41250000000014</v>
      </c>
      <c r="AZ29"/>
      <c r="BA29"/>
      <c r="BB29"/>
      <c r="BC29"/>
      <c r="BD29"/>
      <c r="BH29" s="1">
        <f>AU29+AY29</f>
        <v>763.09550000000013</v>
      </c>
      <c r="BK29" s="1">
        <v>1431.8695</v>
      </c>
      <c r="BR29" s="8">
        <v>3.1292500000000001E-2</v>
      </c>
      <c r="CA29" s="1">
        <v>418.3</v>
      </c>
      <c r="CB29" s="1">
        <v>44.9</v>
      </c>
      <c r="CC29" s="1">
        <v>7</v>
      </c>
      <c r="CD29" s="1"/>
      <c r="CE29" s="1"/>
      <c r="CF29" s="1">
        <v>180.2</v>
      </c>
      <c r="CG29" s="1"/>
    </row>
    <row r="30" spans="1:120" x14ac:dyDescent="0.45">
      <c r="A30" t="s">
        <v>156</v>
      </c>
      <c r="B30">
        <v>3</v>
      </c>
      <c r="C30" s="9">
        <v>45415</v>
      </c>
      <c r="E30" s="7" t="s">
        <v>155</v>
      </c>
      <c r="F30" t="s">
        <v>15</v>
      </c>
      <c r="G30">
        <v>210</v>
      </c>
      <c r="H30" t="s">
        <v>11</v>
      </c>
      <c r="I30">
        <v>11.6</v>
      </c>
      <c r="J30">
        <v>1000</v>
      </c>
      <c r="W30">
        <v>210</v>
      </c>
      <c r="AU30"/>
      <c r="AV30"/>
      <c r="AW30"/>
      <c r="AY30"/>
      <c r="AZ30"/>
      <c r="BA30"/>
      <c r="BB30"/>
      <c r="BC30"/>
      <c r="BD30"/>
      <c r="BN30" s="1">
        <v>519.75</v>
      </c>
      <c r="BO30" s="1">
        <v>45.116500983145187</v>
      </c>
      <c r="BP30" s="1">
        <v>234.4930138598971</v>
      </c>
      <c r="BQ30" s="1">
        <v>285.25698614010287</v>
      </c>
      <c r="BR30" s="8">
        <v>3.2247500000000005E-2</v>
      </c>
      <c r="BS30" s="3">
        <f>BQ30*BR30</f>
        <v>9.1988246605529689</v>
      </c>
      <c r="BT30" s="3">
        <v>10.330088716295027</v>
      </c>
      <c r="CA30" s="1"/>
      <c r="CB30" s="1"/>
      <c r="CC30" s="1"/>
      <c r="CD30" s="1"/>
      <c r="CE30" s="1"/>
      <c r="CF30" s="1"/>
    </row>
    <row r="31" spans="1:120" x14ac:dyDescent="0.45">
      <c r="A31" t="s">
        <v>157</v>
      </c>
      <c r="B31">
        <v>5</v>
      </c>
      <c r="C31" s="9">
        <v>45211</v>
      </c>
      <c r="E31" s="7" t="s">
        <v>150</v>
      </c>
      <c r="F31" t="s">
        <v>10</v>
      </c>
      <c r="G31">
        <v>0</v>
      </c>
      <c r="H31" t="s">
        <v>11</v>
      </c>
      <c r="I31">
        <v>12.1</v>
      </c>
      <c r="J31">
        <v>1000</v>
      </c>
      <c r="AU31"/>
      <c r="AV31"/>
      <c r="AW31"/>
      <c r="AY31"/>
      <c r="AZ31"/>
      <c r="BA31"/>
      <c r="BB31"/>
      <c r="BC31"/>
      <c r="BD31"/>
      <c r="CA31" s="1"/>
      <c r="CB31" s="1"/>
      <c r="CC31" s="1"/>
      <c r="CD31" s="1"/>
      <c r="CE31" s="1"/>
      <c r="CF31" s="1"/>
    </row>
    <row r="32" spans="1:120" x14ac:dyDescent="0.45">
      <c r="A32" t="s">
        <v>157</v>
      </c>
      <c r="B32">
        <v>5</v>
      </c>
      <c r="C32" s="9">
        <v>45232</v>
      </c>
      <c r="G32">
        <v>21</v>
      </c>
      <c r="H32" t="s">
        <v>11</v>
      </c>
      <c r="I32">
        <v>12.1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SUM(CR32:DP32)</f>
        <v>572.34050000000002</v>
      </c>
      <c r="CR32" s="1">
        <v>25.550750000000001</v>
      </c>
      <c r="CU32" s="1">
        <v>51.101500000000001</v>
      </c>
      <c r="CX32" s="1">
        <v>54.317500000000003</v>
      </c>
      <c r="DA32" s="1">
        <v>55.037500000000009</v>
      </c>
      <c r="DD32" s="1">
        <v>54.533500000000004</v>
      </c>
      <c r="DG32" s="1">
        <v>82.560749999999999</v>
      </c>
      <c r="DJ32" s="1">
        <v>104.96900000000001</v>
      </c>
      <c r="DM32" s="1">
        <v>96.998000000000005</v>
      </c>
      <c r="DP32" s="1">
        <v>47.272000000000006</v>
      </c>
    </row>
    <row r="33" spans="1:120" x14ac:dyDescent="0.45">
      <c r="A33" t="s">
        <v>157</v>
      </c>
      <c r="B33">
        <v>5</v>
      </c>
      <c r="C33" s="9">
        <v>45240</v>
      </c>
      <c r="G33">
        <v>29</v>
      </c>
      <c r="H33" t="s">
        <v>11</v>
      </c>
      <c r="I33">
        <v>12.1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SUM(CR33:DP33)</f>
        <v>572.9615</v>
      </c>
      <c r="CR33" s="1">
        <v>25.985749999999999</v>
      </c>
      <c r="CU33" s="1">
        <v>51.971499999999999</v>
      </c>
      <c r="CX33" s="1">
        <v>55.013500000000001</v>
      </c>
      <c r="DA33" s="1">
        <v>55.220500000000008</v>
      </c>
      <c r="DD33" s="1">
        <v>54.652000000000001</v>
      </c>
      <c r="DG33" s="1">
        <v>81.660749999999993</v>
      </c>
      <c r="DJ33" s="1">
        <v>104.80399999999999</v>
      </c>
      <c r="DM33" s="1">
        <v>95.366000000000014</v>
      </c>
      <c r="DP33" s="1">
        <v>48.287499999999994</v>
      </c>
    </row>
    <row r="34" spans="1:120" x14ac:dyDescent="0.45">
      <c r="A34" t="s">
        <v>157</v>
      </c>
      <c r="B34">
        <v>5</v>
      </c>
      <c r="C34" s="9">
        <v>45257</v>
      </c>
      <c r="G34">
        <v>46</v>
      </c>
      <c r="H34" t="s">
        <v>11</v>
      </c>
      <c r="I34">
        <v>12.1</v>
      </c>
      <c r="J34">
        <v>1000</v>
      </c>
      <c r="AU34"/>
      <c r="AV34"/>
      <c r="AW34"/>
      <c r="AY34"/>
      <c r="AZ34"/>
      <c r="BA34"/>
      <c r="BB34"/>
      <c r="BC34"/>
      <c r="BD34"/>
      <c r="CO34" s="1">
        <f>SUM(CR34:DP34)</f>
        <v>594.08899999999994</v>
      </c>
      <c r="CR34" s="1">
        <v>27.480499999999999</v>
      </c>
      <c r="CU34" s="1">
        <v>54.960999999999999</v>
      </c>
      <c r="CX34" s="1">
        <v>56.217999999999996</v>
      </c>
      <c r="DA34" s="1">
        <v>56.348500000000001</v>
      </c>
      <c r="DD34" s="1">
        <v>56.212000000000003</v>
      </c>
      <c r="DG34" s="1">
        <v>83.463000000000008</v>
      </c>
      <c r="DJ34" s="1">
        <v>108.839</v>
      </c>
      <c r="DM34" s="1">
        <v>101.735</v>
      </c>
      <c r="DP34" s="1">
        <v>48.832000000000001</v>
      </c>
    </row>
    <row r="35" spans="1:120" x14ac:dyDescent="0.45">
      <c r="A35" t="s">
        <v>157</v>
      </c>
      <c r="B35">
        <v>5</v>
      </c>
      <c r="C35" s="9">
        <v>45260</v>
      </c>
      <c r="G35">
        <v>49</v>
      </c>
      <c r="H35" t="s">
        <v>11</v>
      </c>
      <c r="I35">
        <v>12.1</v>
      </c>
      <c r="J35">
        <v>1000</v>
      </c>
      <c r="M35" s="1">
        <v>164</v>
      </c>
      <c r="N35" s="1">
        <v>9.6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0" x14ac:dyDescent="0.45">
      <c r="A36" t="s">
        <v>157</v>
      </c>
      <c r="B36">
        <v>5</v>
      </c>
      <c r="C36" s="9">
        <v>45266</v>
      </c>
      <c r="E36" s="7" t="s">
        <v>151</v>
      </c>
      <c r="F36" t="s">
        <v>12</v>
      </c>
      <c r="G36">
        <v>55</v>
      </c>
      <c r="H36" t="s">
        <v>11</v>
      </c>
      <c r="I36">
        <v>12.1</v>
      </c>
      <c r="J36">
        <v>1000</v>
      </c>
      <c r="R36">
        <v>55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0" x14ac:dyDescent="0.45">
      <c r="A37" t="s">
        <v>157</v>
      </c>
      <c r="B37">
        <v>5</v>
      </c>
      <c r="C37" s="9">
        <v>45267</v>
      </c>
      <c r="G37">
        <v>56</v>
      </c>
      <c r="H37" t="s">
        <v>11</v>
      </c>
      <c r="I37">
        <v>12.1</v>
      </c>
      <c r="J37">
        <v>1000</v>
      </c>
      <c r="M37" s="1">
        <v>246.25</v>
      </c>
      <c r="N37" s="1">
        <v>11.574999999999999</v>
      </c>
      <c r="AU37"/>
      <c r="AV37"/>
      <c r="AW37"/>
      <c r="AY37"/>
      <c r="AZ37"/>
      <c r="BA37"/>
      <c r="BB37"/>
      <c r="BC37"/>
      <c r="BD37"/>
      <c r="CA37" s="1"/>
      <c r="CB37" s="1"/>
      <c r="CC37" s="1"/>
      <c r="CD37" s="1"/>
      <c r="CE37" s="1"/>
      <c r="CF37" s="1"/>
    </row>
    <row r="38" spans="1:120" x14ac:dyDescent="0.45">
      <c r="A38" t="s">
        <v>157</v>
      </c>
      <c r="B38">
        <v>5</v>
      </c>
      <c r="C38" s="9">
        <v>45268</v>
      </c>
      <c r="G38">
        <v>57</v>
      </c>
      <c r="H38" t="s">
        <v>11</v>
      </c>
      <c r="I38">
        <v>12.1</v>
      </c>
      <c r="J38">
        <v>1000</v>
      </c>
      <c r="AU38"/>
      <c r="AV38"/>
      <c r="AW38"/>
      <c r="AY38"/>
      <c r="AZ38"/>
      <c r="BA38"/>
      <c r="BB38"/>
      <c r="BC38"/>
      <c r="BD38"/>
      <c r="CO38" s="1">
        <f>SUM(CR38:DP38)</f>
        <v>579.99950000000001</v>
      </c>
      <c r="CR38" s="1">
        <v>23.995250000000002</v>
      </c>
      <c r="CU38" s="1">
        <v>47.990500000000004</v>
      </c>
      <c r="CX38" s="1">
        <v>54.180999999999997</v>
      </c>
      <c r="DA38" s="1">
        <v>55.748500000000007</v>
      </c>
      <c r="DD38" s="1">
        <v>54.934000000000005</v>
      </c>
      <c r="DG38" s="1">
        <v>82.60575</v>
      </c>
      <c r="DJ38" s="1">
        <v>108.44300000000001</v>
      </c>
      <c r="DM38" s="1">
        <v>103.559</v>
      </c>
      <c r="DP38" s="1">
        <v>48.542499999999997</v>
      </c>
    </row>
    <row r="39" spans="1:120" x14ac:dyDescent="0.45">
      <c r="A39" t="s">
        <v>157</v>
      </c>
      <c r="B39">
        <v>5</v>
      </c>
      <c r="C39" s="9">
        <v>45272</v>
      </c>
      <c r="G39">
        <v>61</v>
      </c>
      <c r="H39" t="s">
        <v>11</v>
      </c>
      <c r="I39">
        <v>12.1</v>
      </c>
      <c r="J39">
        <v>1000</v>
      </c>
      <c r="M39" s="1">
        <v>294.25</v>
      </c>
      <c r="N39" s="1">
        <v>13.1</v>
      </c>
      <c r="AU39"/>
      <c r="AV39"/>
      <c r="AW39"/>
      <c r="AY39"/>
      <c r="AZ39"/>
      <c r="BA39"/>
      <c r="BB39"/>
      <c r="BC39"/>
      <c r="BD39"/>
      <c r="CA39" s="1"/>
      <c r="CB39" s="1"/>
      <c r="CC39" s="1"/>
      <c r="CD39" s="1"/>
      <c r="CE39" s="1"/>
      <c r="CF39" s="1"/>
      <c r="CO39" s="1">
        <f>SUM(CR39:DP39)</f>
        <v>569.13425000000007</v>
      </c>
      <c r="CR39" s="1">
        <v>21.181250000000006</v>
      </c>
      <c r="CU39" s="1">
        <v>42.362500000000011</v>
      </c>
      <c r="CX39" s="1">
        <v>50.957500000000003</v>
      </c>
      <c r="DA39" s="1">
        <v>54.067</v>
      </c>
      <c r="DD39" s="1">
        <v>55.640500000000003</v>
      </c>
      <c r="DG39" s="1">
        <v>83.903999999999996</v>
      </c>
      <c r="DJ39" s="1">
        <v>107.89100000000001</v>
      </c>
      <c r="DM39" s="1">
        <v>104.15600000000002</v>
      </c>
      <c r="DP39" s="1">
        <v>48.974500000000006</v>
      </c>
    </row>
    <row r="40" spans="1:120" x14ac:dyDescent="0.45">
      <c r="A40" t="s">
        <v>157</v>
      </c>
      <c r="B40">
        <v>5</v>
      </c>
      <c r="C40" s="9">
        <v>45275</v>
      </c>
      <c r="G40">
        <v>64</v>
      </c>
      <c r="H40" t="s">
        <v>11</v>
      </c>
      <c r="I40">
        <v>12.1</v>
      </c>
      <c r="J40">
        <v>1000</v>
      </c>
      <c r="AU40"/>
      <c r="AV40"/>
      <c r="AW40"/>
      <c r="AY40"/>
      <c r="AZ40"/>
      <c r="BA40"/>
      <c r="BB40"/>
      <c r="BC40"/>
      <c r="BD40"/>
      <c r="CO40" s="1">
        <f>SUM(CR40:DP40)</f>
        <v>606.67325000000005</v>
      </c>
      <c r="CR40" s="1">
        <v>28.579250000000002</v>
      </c>
      <c r="CU40" s="1">
        <v>57.158500000000004</v>
      </c>
      <c r="CX40" s="1">
        <v>57.358000000000011</v>
      </c>
      <c r="DA40" s="1">
        <v>55.937499999999993</v>
      </c>
      <c r="DD40" s="1">
        <v>56.510500000000008</v>
      </c>
      <c r="DG40" s="1">
        <v>84.1965</v>
      </c>
      <c r="DJ40" s="1">
        <v>108.983</v>
      </c>
      <c r="DM40" s="1">
        <v>105.221</v>
      </c>
      <c r="DP40" s="1">
        <v>52.728999999999999</v>
      </c>
    </row>
    <row r="41" spans="1:120" x14ac:dyDescent="0.45">
      <c r="A41" t="s">
        <v>157</v>
      </c>
      <c r="B41">
        <v>5</v>
      </c>
      <c r="C41" s="9">
        <v>45279</v>
      </c>
      <c r="G41">
        <v>68</v>
      </c>
      <c r="H41" t="s">
        <v>11</v>
      </c>
      <c r="I41">
        <v>12.1</v>
      </c>
      <c r="J41">
        <v>1000</v>
      </c>
      <c r="M41" s="1">
        <v>412.05128205128204</v>
      </c>
      <c r="N41" s="1">
        <v>15.282051282051283</v>
      </c>
      <c r="AU41"/>
      <c r="AV41"/>
      <c r="AW41"/>
      <c r="AY41"/>
      <c r="AZ41"/>
      <c r="BA41"/>
      <c r="BB41"/>
      <c r="BC41"/>
      <c r="BD41"/>
      <c r="CA41" s="1"/>
      <c r="CB41" s="1"/>
      <c r="CC41" s="1"/>
      <c r="CD41" s="1"/>
      <c r="CE41" s="1"/>
      <c r="CF41" s="1"/>
    </row>
    <row r="42" spans="1:120" x14ac:dyDescent="0.45">
      <c r="A42" t="s">
        <v>157</v>
      </c>
      <c r="B42">
        <v>5</v>
      </c>
      <c r="C42" s="9">
        <v>45282</v>
      </c>
      <c r="G42">
        <v>71</v>
      </c>
      <c r="H42" t="s">
        <v>11</v>
      </c>
      <c r="I42">
        <v>12.1</v>
      </c>
      <c r="J42">
        <v>1000</v>
      </c>
      <c r="AU42"/>
      <c r="AV42"/>
      <c r="AW42"/>
      <c r="AY42"/>
      <c r="AZ42"/>
      <c r="BA42"/>
      <c r="BB42"/>
      <c r="BC42"/>
      <c r="BD42"/>
      <c r="CO42" s="1">
        <f>SUM(CR42:DP42)</f>
        <v>608.92999999999995</v>
      </c>
      <c r="CR42" s="1">
        <v>28.043750000000003</v>
      </c>
      <c r="CU42" s="1">
        <v>56.087500000000006</v>
      </c>
      <c r="CX42" s="1">
        <v>56.623000000000005</v>
      </c>
      <c r="DA42" s="1">
        <v>56.866</v>
      </c>
      <c r="DD42" s="1">
        <v>55.811500000000002</v>
      </c>
      <c r="DG42" s="1">
        <v>83.136750000000006</v>
      </c>
      <c r="DJ42" s="1">
        <v>109.502</v>
      </c>
      <c r="DM42" s="1">
        <v>109.00700000000001</v>
      </c>
      <c r="DP42" s="1">
        <v>53.852500000000006</v>
      </c>
    </row>
    <row r="43" spans="1:120" x14ac:dyDescent="0.45">
      <c r="A43" t="s">
        <v>157</v>
      </c>
      <c r="B43">
        <v>5</v>
      </c>
      <c r="C43" s="9">
        <v>45284</v>
      </c>
      <c r="E43" s="7" t="s">
        <v>152</v>
      </c>
      <c r="F43" t="s">
        <v>13</v>
      </c>
      <c r="G43">
        <v>73</v>
      </c>
      <c r="H43" t="s">
        <v>11</v>
      </c>
      <c r="I43">
        <v>12.1</v>
      </c>
      <c r="J43">
        <v>1000</v>
      </c>
      <c r="S43">
        <v>73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</row>
    <row r="44" spans="1:120" x14ac:dyDescent="0.45">
      <c r="A44" t="s">
        <v>157</v>
      </c>
      <c r="B44">
        <v>5</v>
      </c>
      <c r="C44" s="9">
        <v>45287</v>
      </c>
      <c r="G44">
        <v>76</v>
      </c>
      <c r="H44" t="s">
        <v>11</v>
      </c>
      <c r="I44">
        <v>12.1</v>
      </c>
      <c r="J44">
        <v>1000</v>
      </c>
      <c r="M44" s="1">
        <v>540</v>
      </c>
      <c r="N44" s="1">
        <v>17.175000000000001</v>
      </c>
      <c r="AU44"/>
      <c r="AV44"/>
      <c r="AW44"/>
      <c r="AY44"/>
      <c r="AZ44"/>
      <c r="BA44"/>
      <c r="BB44"/>
      <c r="BC44"/>
      <c r="BD44"/>
      <c r="CA44" s="1"/>
      <c r="CB44" s="1"/>
      <c r="CC44" s="1"/>
      <c r="CD44" s="1"/>
      <c r="CE44" s="1"/>
      <c r="CF44" s="1"/>
      <c r="CO44" s="1">
        <f>SUM(CR44:DP44)</f>
        <v>592.32350000000008</v>
      </c>
      <c r="CR44" s="1">
        <v>23.694499999999998</v>
      </c>
      <c r="CU44" s="1">
        <v>47.388999999999996</v>
      </c>
      <c r="CX44" s="1">
        <v>53.47</v>
      </c>
      <c r="DA44" s="1">
        <v>55.81</v>
      </c>
      <c r="DD44" s="1">
        <v>55.874499999999998</v>
      </c>
      <c r="DG44" s="1">
        <v>83.845500000000001</v>
      </c>
      <c r="DJ44" s="1">
        <v>109.628</v>
      </c>
      <c r="DM44" s="1">
        <v>108.28700000000001</v>
      </c>
      <c r="DP44" s="1">
        <v>54.325000000000003</v>
      </c>
    </row>
    <row r="45" spans="1:120" x14ac:dyDescent="0.45">
      <c r="A45" t="s">
        <v>157</v>
      </c>
      <c r="B45">
        <v>5</v>
      </c>
      <c r="C45" s="9">
        <v>45294</v>
      </c>
      <c r="G45">
        <v>83</v>
      </c>
      <c r="H45" t="s">
        <v>11</v>
      </c>
      <c r="I45">
        <v>12.1</v>
      </c>
      <c r="J45">
        <v>1000</v>
      </c>
      <c r="M45" s="1">
        <v>616.66666666666663</v>
      </c>
      <c r="N45" s="1">
        <v>18.615384615384617</v>
      </c>
      <c r="Z45" s="3">
        <v>11.2</v>
      </c>
      <c r="AC45" s="1">
        <v>182.75550000000001</v>
      </c>
      <c r="AD45" s="8">
        <v>1.6025000000000001E-2</v>
      </c>
      <c r="AE45" s="4">
        <f>AC45*AD45</f>
        <v>2.9286568875000003</v>
      </c>
      <c r="AJ45" s="1">
        <v>136.01599999999999</v>
      </c>
      <c r="AK45" s="3">
        <v>1.7383221</v>
      </c>
      <c r="AQ45" s="5">
        <f>AK45/AJ45</f>
        <v>1.2780276585107634E-2</v>
      </c>
      <c r="AR45" s="8">
        <v>4.4622500000000002E-2</v>
      </c>
      <c r="AS45" s="4">
        <f>AJ45*AR45</f>
        <v>6.0693739600000001</v>
      </c>
      <c r="AU45" s="1">
        <v>26.206500000000002</v>
      </c>
      <c r="AV45" s="8">
        <v>3.9642499999999997E-2</v>
      </c>
      <c r="AW45" s="4">
        <f>AU45*AV45</f>
        <v>1.0388911762499999</v>
      </c>
      <c r="AY45" s="1">
        <v>15.7835</v>
      </c>
      <c r="AZ45" s="8">
        <v>3.3787499999999998E-2</v>
      </c>
      <c r="BA45" s="4">
        <f>AY45*AZ45</f>
        <v>0.53328500624999997</v>
      </c>
      <c r="BB45"/>
      <c r="BC45"/>
      <c r="BD45"/>
      <c r="BH45" s="1">
        <f>AU45+AY45</f>
        <v>41.99</v>
      </c>
      <c r="BJ45" s="4">
        <f>AW45+BA45</f>
        <v>1.5721761824999998</v>
      </c>
      <c r="BK45" s="1">
        <v>360.76150000000007</v>
      </c>
      <c r="CA45" s="1">
        <v>297.10000000000002</v>
      </c>
      <c r="CB45" s="1">
        <v>299.05</v>
      </c>
      <c r="CC45" s="1">
        <v>36.299999999999997</v>
      </c>
      <c r="CD45" s="1"/>
      <c r="CE45" s="1"/>
      <c r="CF45" s="1">
        <v>267.10000000000002</v>
      </c>
      <c r="CG45" s="1"/>
    </row>
    <row r="46" spans="1:120" x14ac:dyDescent="0.45">
      <c r="A46" t="s">
        <v>157</v>
      </c>
      <c r="B46">
        <v>5</v>
      </c>
      <c r="C46" s="9">
        <v>45295</v>
      </c>
      <c r="G46">
        <v>84</v>
      </c>
      <c r="H46" t="s">
        <v>11</v>
      </c>
      <c r="I46">
        <v>12.1</v>
      </c>
      <c r="J46">
        <v>1000</v>
      </c>
      <c r="AU46" s="1"/>
      <c r="AV46"/>
      <c r="AW46"/>
      <c r="AY46" s="1"/>
      <c r="AZ46"/>
      <c r="BA46"/>
      <c r="BB46"/>
      <c r="BC46"/>
      <c r="BD46"/>
      <c r="CO46" s="1">
        <f>SUM(CR46:DP46)</f>
        <v>528.5172500000001</v>
      </c>
      <c r="CR46" s="1">
        <v>15.141500000000001</v>
      </c>
      <c r="CU46" s="1">
        <v>30.283000000000001</v>
      </c>
      <c r="CX46" s="1">
        <v>39.781000000000006</v>
      </c>
      <c r="DA46" s="1">
        <v>45.983500000000006</v>
      </c>
      <c r="DD46" s="1">
        <v>49.729000000000006</v>
      </c>
      <c r="DG46" s="1">
        <v>79.212750000000014</v>
      </c>
      <c r="DJ46" s="1">
        <v>108.167</v>
      </c>
      <c r="DM46" s="1">
        <v>106.568</v>
      </c>
      <c r="DP46" s="1">
        <v>53.651499999999999</v>
      </c>
    </row>
    <row r="47" spans="1:120" x14ac:dyDescent="0.45">
      <c r="A47" t="s">
        <v>157</v>
      </c>
      <c r="B47">
        <v>5</v>
      </c>
      <c r="C47" s="9">
        <v>45297</v>
      </c>
      <c r="G47">
        <v>86</v>
      </c>
      <c r="H47" t="s">
        <v>11</v>
      </c>
      <c r="I47">
        <v>12.1</v>
      </c>
      <c r="J47">
        <v>1000</v>
      </c>
      <c r="AU47" s="1"/>
      <c r="AV47"/>
      <c r="AW47"/>
      <c r="AY47" s="1"/>
      <c r="AZ47"/>
      <c r="BA47"/>
      <c r="BB47"/>
      <c r="BC47"/>
      <c r="BD47"/>
      <c r="CO47" s="1">
        <f>SUM(CR47:DP47)</f>
        <v>605.32325000000003</v>
      </c>
      <c r="CR47" s="1">
        <v>28.193749999999998</v>
      </c>
      <c r="CU47" s="1">
        <v>56.387499999999996</v>
      </c>
      <c r="CX47" s="1">
        <v>56.714500000000001</v>
      </c>
      <c r="DA47" s="1">
        <v>56.1145</v>
      </c>
      <c r="DD47" s="1">
        <v>55.375</v>
      </c>
      <c r="DG47" s="1">
        <v>83.260499999999993</v>
      </c>
      <c r="DJ47" s="1">
        <v>109.37899999999999</v>
      </c>
      <c r="DM47" s="1">
        <v>106.61900000000001</v>
      </c>
      <c r="DP47" s="1">
        <v>53.279499999999999</v>
      </c>
    </row>
    <row r="48" spans="1:120" x14ac:dyDescent="0.45">
      <c r="A48" t="s">
        <v>157</v>
      </c>
      <c r="B48">
        <v>5</v>
      </c>
      <c r="C48" s="9">
        <v>45303</v>
      </c>
      <c r="G48">
        <v>92</v>
      </c>
      <c r="H48" t="s">
        <v>11</v>
      </c>
      <c r="I48">
        <v>12.1</v>
      </c>
      <c r="J48">
        <v>1000</v>
      </c>
      <c r="M48" s="1">
        <v>670.5</v>
      </c>
      <c r="N48" s="1">
        <v>20.475000000000001</v>
      </c>
      <c r="AU48" s="1"/>
      <c r="AV48"/>
      <c r="AW48"/>
      <c r="AY48" s="1"/>
      <c r="AZ48"/>
      <c r="BA48"/>
      <c r="BB48"/>
      <c r="BC48"/>
      <c r="BD48"/>
      <c r="CA48" s="1"/>
      <c r="CB48" s="1"/>
      <c r="CC48" s="1"/>
      <c r="CD48" s="1"/>
      <c r="CE48" s="1"/>
      <c r="CF48" s="1"/>
      <c r="CO48" s="1">
        <f>SUM(CR48:DP48)</f>
        <v>602.75675000000001</v>
      </c>
      <c r="CR48" s="1">
        <v>27.721999999999998</v>
      </c>
      <c r="CU48" s="1">
        <v>55.443999999999996</v>
      </c>
      <c r="CX48" s="1">
        <v>56.578000000000003</v>
      </c>
      <c r="DA48" s="1">
        <v>56.105500000000006</v>
      </c>
      <c r="DD48" s="1">
        <v>55.475499999999997</v>
      </c>
      <c r="DG48" s="1">
        <v>81.44025000000002</v>
      </c>
      <c r="DJ48" s="1">
        <v>109.10300000000001</v>
      </c>
      <c r="DM48" s="1">
        <v>106.95500000000003</v>
      </c>
      <c r="DP48" s="1">
        <v>53.933500000000002</v>
      </c>
    </row>
    <row r="49" spans="1:120" x14ac:dyDescent="0.45">
      <c r="A49" t="s">
        <v>157</v>
      </c>
      <c r="B49">
        <v>5</v>
      </c>
      <c r="C49" s="9">
        <v>45308</v>
      </c>
      <c r="G49">
        <v>97</v>
      </c>
      <c r="H49" t="s">
        <v>11</v>
      </c>
      <c r="I49">
        <v>12.1</v>
      </c>
      <c r="J49">
        <v>1000</v>
      </c>
      <c r="M49" s="1">
        <v>736.92307692307691</v>
      </c>
      <c r="N49" s="1">
        <v>21.974358974358974</v>
      </c>
      <c r="AU49" s="1"/>
      <c r="AV49"/>
      <c r="AW49"/>
      <c r="AY49" s="1"/>
      <c r="AZ49"/>
      <c r="BA49"/>
      <c r="BB49"/>
      <c r="BC49"/>
      <c r="BD49"/>
      <c r="CA49" s="1"/>
      <c r="CB49" s="1"/>
      <c r="CC49" s="1"/>
      <c r="CD49" s="1"/>
      <c r="CE49" s="1"/>
      <c r="CF49" s="1"/>
    </row>
    <row r="50" spans="1:120" x14ac:dyDescent="0.45">
      <c r="A50" t="s">
        <v>157</v>
      </c>
      <c r="B50">
        <v>5</v>
      </c>
      <c r="C50" s="9">
        <v>45310</v>
      </c>
      <c r="G50">
        <v>99</v>
      </c>
      <c r="H50" t="s">
        <v>11</v>
      </c>
      <c r="I50">
        <v>12.1</v>
      </c>
      <c r="J50">
        <v>1000</v>
      </c>
      <c r="AU50" s="1"/>
      <c r="AV50"/>
      <c r="AW50"/>
      <c r="AY50" s="1"/>
      <c r="AZ50"/>
      <c r="BA50"/>
      <c r="BB50"/>
      <c r="BC50"/>
      <c r="BD50"/>
      <c r="CO50" s="1">
        <f>SUM(CR50:DP50)</f>
        <v>607.7577500000001</v>
      </c>
      <c r="CR50" s="1">
        <v>28.979749999999999</v>
      </c>
      <c r="CU50" s="1">
        <v>57.959499999999998</v>
      </c>
      <c r="CX50" s="1">
        <v>57.026499999999999</v>
      </c>
      <c r="DA50" s="1">
        <v>56.141499999999994</v>
      </c>
      <c r="DD50" s="1">
        <v>55.652500000000003</v>
      </c>
      <c r="DG50" s="1">
        <v>82.365000000000009</v>
      </c>
      <c r="DJ50" s="1">
        <v>108.40100000000001</v>
      </c>
      <c r="DM50" s="1">
        <v>106.628</v>
      </c>
      <c r="DP50" s="1">
        <v>54.603999999999999</v>
      </c>
    </row>
    <row r="51" spans="1:120" x14ac:dyDescent="0.45">
      <c r="A51" t="s">
        <v>157</v>
      </c>
      <c r="B51">
        <v>5</v>
      </c>
      <c r="C51" s="9">
        <v>45313</v>
      </c>
      <c r="G51">
        <v>102</v>
      </c>
      <c r="H51" t="s">
        <v>11</v>
      </c>
      <c r="I51">
        <v>12.1</v>
      </c>
      <c r="J51">
        <v>1000</v>
      </c>
      <c r="M51" s="1">
        <v>769.48717948717945</v>
      </c>
      <c r="N51" s="1">
        <v>23.076923076923077</v>
      </c>
      <c r="AU51" s="1"/>
      <c r="AV51"/>
      <c r="AW51"/>
      <c r="AY51" s="1"/>
      <c r="AZ51"/>
      <c r="BA51"/>
      <c r="BB51"/>
      <c r="BC51"/>
      <c r="BD51"/>
      <c r="CA51" s="1"/>
      <c r="CB51" s="1"/>
      <c r="CC51" s="1"/>
      <c r="CD51" s="1"/>
      <c r="CE51" s="1"/>
      <c r="CF51" s="1"/>
    </row>
    <row r="52" spans="1:120" x14ac:dyDescent="0.45">
      <c r="A52" t="s">
        <v>157</v>
      </c>
      <c r="B52">
        <v>5</v>
      </c>
      <c r="C52" s="9">
        <v>45316</v>
      </c>
      <c r="E52" s="7" t="s">
        <v>153</v>
      </c>
      <c r="F52" t="s">
        <v>51</v>
      </c>
      <c r="G52">
        <v>105</v>
      </c>
      <c r="H52" t="s">
        <v>11</v>
      </c>
      <c r="I52">
        <v>12.1</v>
      </c>
      <c r="J52">
        <v>1000</v>
      </c>
      <c r="T52">
        <v>105</v>
      </c>
      <c r="AU52" s="1"/>
      <c r="AV52"/>
      <c r="AW52"/>
      <c r="AY52" s="1"/>
      <c r="AZ52"/>
      <c r="BA52"/>
      <c r="BB52"/>
      <c r="BC52"/>
      <c r="BD52"/>
      <c r="CA52" s="1"/>
      <c r="CB52" s="1"/>
      <c r="CC52" s="1"/>
      <c r="CD52" s="1"/>
      <c r="CE52" s="1"/>
      <c r="CF52" s="1"/>
    </row>
    <row r="53" spans="1:120" x14ac:dyDescent="0.45">
      <c r="A53" t="s">
        <v>157</v>
      </c>
      <c r="B53">
        <v>5</v>
      </c>
      <c r="C53" s="9">
        <v>45320</v>
      </c>
      <c r="G53">
        <v>109</v>
      </c>
      <c r="H53" t="s">
        <v>11</v>
      </c>
      <c r="I53">
        <v>12.1</v>
      </c>
      <c r="J53">
        <v>1000</v>
      </c>
      <c r="M53" s="1">
        <v>782.30769230769226</v>
      </c>
      <c r="N53" s="1">
        <v>23.564102564102566</v>
      </c>
      <c r="AU53" s="1"/>
      <c r="AV53"/>
      <c r="AW53"/>
      <c r="AY53" s="1"/>
      <c r="AZ53"/>
      <c r="BA53"/>
      <c r="BB53"/>
      <c r="BC53"/>
      <c r="BD53"/>
      <c r="CA53" s="1"/>
      <c r="CB53" s="1"/>
      <c r="CC53" s="1"/>
      <c r="CD53" s="1"/>
      <c r="CE53" s="1"/>
      <c r="CF53" s="1"/>
    </row>
    <row r="54" spans="1:120" x14ac:dyDescent="0.45">
      <c r="A54" t="s">
        <v>157</v>
      </c>
      <c r="B54">
        <v>5</v>
      </c>
      <c r="C54" s="9">
        <v>45329</v>
      </c>
      <c r="G54">
        <v>118</v>
      </c>
      <c r="H54" t="s">
        <v>11</v>
      </c>
      <c r="I54">
        <v>12.1</v>
      </c>
      <c r="J54">
        <v>1000</v>
      </c>
      <c r="M54" s="1">
        <v>788.46153846153834</v>
      </c>
      <c r="N54" s="1">
        <v>23.846153846153847</v>
      </c>
      <c r="AU54" s="1"/>
      <c r="AV54"/>
      <c r="AW54"/>
      <c r="AY54" s="1"/>
      <c r="AZ54"/>
      <c r="BA54"/>
      <c r="BB54"/>
      <c r="BC54"/>
      <c r="BD54"/>
      <c r="CA54" s="1"/>
      <c r="CB54" s="1"/>
      <c r="CC54" s="1"/>
      <c r="CD54" s="1"/>
      <c r="CE54" s="1"/>
      <c r="CF54" s="1"/>
      <c r="CO54" s="1">
        <f>SUM(CR54:DP54)</f>
        <v>504.09725000000009</v>
      </c>
      <c r="CR54" s="1">
        <v>16.34375</v>
      </c>
      <c r="CU54" s="1">
        <v>32.6875</v>
      </c>
      <c r="CX54" s="1">
        <v>38.768500000000003</v>
      </c>
      <c r="DA54" s="1">
        <v>41.221000000000004</v>
      </c>
      <c r="DD54" s="1">
        <v>42.832000000000008</v>
      </c>
      <c r="DG54" s="1">
        <v>69.576000000000008</v>
      </c>
      <c r="DJ54" s="1">
        <v>103.553</v>
      </c>
      <c r="DM54" s="1">
        <v>105.215</v>
      </c>
      <c r="DP54" s="1">
        <v>53.900500000000008</v>
      </c>
    </row>
    <row r="55" spans="1:120" x14ac:dyDescent="0.45">
      <c r="A55" t="s">
        <v>157</v>
      </c>
      <c r="B55">
        <v>5</v>
      </c>
      <c r="C55" s="9">
        <v>45331</v>
      </c>
      <c r="G55">
        <v>120</v>
      </c>
      <c r="H55" t="s">
        <v>11</v>
      </c>
      <c r="I55">
        <v>12.1</v>
      </c>
      <c r="J55">
        <v>1000</v>
      </c>
      <c r="AU55" s="1"/>
      <c r="AV55"/>
      <c r="AW55"/>
      <c r="AY55" s="1"/>
      <c r="AZ55"/>
      <c r="BA55"/>
      <c r="BB55"/>
      <c r="BC55"/>
      <c r="BD55"/>
      <c r="CO55" s="1">
        <f>SUM(CR55:DP55)</f>
        <v>604.83124999999995</v>
      </c>
      <c r="CR55" s="1">
        <v>28.636250000000004</v>
      </c>
      <c r="CU55" s="1">
        <v>57.272500000000008</v>
      </c>
      <c r="CX55" s="1">
        <v>58.108000000000004</v>
      </c>
      <c r="DA55" s="1">
        <v>57.4375</v>
      </c>
      <c r="DD55" s="1">
        <v>55.496500000000005</v>
      </c>
      <c r="DG55" s="1">
        <v>81.600000000000009</v>
      </c>
      <c r="DJ55" s="1">
        <v>106.38500000000001</v>
      </c>
      <c r="DM55" s="1">
        <v>105.764</v>
      </c>
      <c r="DP55" s="1">
        <v>54.131499999999996</v>
      </c>
    </row>
    <row r="56" spans="1:120" x14ac:dyDescent="0.45">
      <c r="A56" t="s">
        <v>157</v>
      </c>
      <c r="B56">
        <v>5</v>
      </c>
      <c r="C56" s="9">
        <v>45335</v>
      </c>
      <c r="G56">
        <v>124</v>
      </c>
      <c r="H56" t="s">
        <v>11</v>
      </c>
      <c r="I56">
        <v>12.1</v>
      </c>
      <c r="J56">
        <v>1000</v>
      </c>
      <c r="M56" s="3">
        <v>870</v>
      </c>
      <c r="N56" s="3">
        <v>22.75</v>
      </c>
      <c r="Z56" s="3">
        <v>8.9</v>
      </c>
      <c r="AC56" s="1">
        <v>334.69849999999997</v>
      </c>
      <c r="AD56" s="8">
        <v>8.8367499999999991E-3</v>
      </c>
      <c r="AE56" s="4">
        <f>AC56*AD56</f>
        <v>2.9576469698749994</v>
      </c>
      <c r="AJ56" s="1">
        <v>223.25300000000001</v>
      </c>
      <c r="AK56" s="3">
        <v>3.1169915825983208</v>
      </c>
      <c r="AQ56" s="5">
        <f>AK56/AJ56</f>
        <v>1.3961700772658465E-2</v>
      </c>
      <c r="AR56" s="8">
        <v>2.7872500000000001E-2</v>
      </c>
      <c r="AS56" s="4">
        <f>AJ56*AR56</f>
        <v>6.2226192425000004</v>
      </c>
      <c r="AU56" s="1">
        <v>0.40300000000000002</v>
      </c>
      <c r="AV56" s="8">
        <v>3.4509999999999999E-2</v>
      </c>
      <c r="AW56" s="4">
        <f>AU56*AV56</f>
        <v>1.3907530000000001E-2</v>
      </c>
      <c r="AY56" s="1">
        <v>608.09950000000003</v>
      </c>
      <c r="AZ56"/>
      <c r="BA56"/>
      <c r="BB56"/>
      <c r="BC56">
        <v>1.3100000000000001E-2</v>
      </c>
      <c r="BD56"/>
      <c r="BH56" s="1">
        <f>AU56+AY56</f>
        <v>608.50250000000005</v>
      </c>
      <c r="BK56" s="1">
        <v>1166.454</v>
      </c>
      <c r="CA56" s="1">
        <v>357.2</v>
      </c>
      <c r="CB56" s="1">
        <v>3.85</v>
      </c>
      <c r="CC56" s="1">
        <v>148.30000000000001</v>
      </c>
      <c r="CD56" s="1"/>
      <c r="CE56" s="1"/>
      <c r="CF56" s="1">
        <v>204</v>
      </c>
      <c r="CG56" s="1"/>
    </row>
    <row r="57" spans="1:120" x14ac:dyDescent="0.45">
      <c r="A57" t="s">
        <v>157</v>
      </c>
      <c r="B57">
        <v>5</v>
      </c>
      <c r="C57" s="9">
        <v>45370</v>
      </c>
      <c r="E57" s="7" t="s">
        <v>154</v>
      </c>
      <c r="F57" t="s">
        <v>14</v>
      </c>
      <c r="G57">
        <v>159</v>
      </c>
      <c r="H57" t="s">
        <v>11</v>
      </c>
      <c r="I57">
        <v>12.1</v>
      </c>
      <c r="J57">
        <v>1000</v>
      </c>
      <c r="M57" s="3">
        <v>901</v>
      </c>
      <c r="N57" s="3">
        <v>27.35</v>
      </c>
      <c r="V57">
        <v>159</v>
      </c>
      <c r="Z57" s="3">
        <v>8.8000000000000007</v>
      </c>
      <c r="AC57" s="1">
        <v>394.97549999999995</v>
      </c>
      <c r="AD57" s="8">
        <v>1.0012500000000001E-2</v>
      </c>
      <c r="AE57" s="4">
        <f>AC57*AD57</f>
        <v>3.9546921937499997</v>
      </c>
      <c r="AJ57" s="1">
        <v>209.44400000000002</v>
      </c>
      <c r="AK57" s="3">
        <v>2.7060270594204816</v>
      </c>
      <c r="AQ57" s="5">
        <f>AK57/AJ57</f>
        <v>1.2920050511929114E-2</v>
      </c>
      <c r="AR57" s="8">
        <v>2.4882500000000002E-2</v>
      </c>
      <c r="AS57" s="4">
        <f>AJ57*AR57</f>
        <v>5.2114903300000011</v>
      </c>
      <c r="AU57" s="1">
        <v>5.5324999999999998</v>
      </c>
      <c r="AV57" s="8">
        <v>3.0699999999999998E-2</v>
      </c>
      <c r="AW57" s="4">
        <f>AU57*AV57</f>
        <v>0.16984774999999999</v>
      </c>
      <c r="AY57" s="1">
        <v>762.35649999999998</v>
      </c>
      <c r="AZ57"/>
      <c r="BA57"/>
      <c r="BB57"/>
      <c r="BC57"/>
      <c r="BD57"/>
      <c r="BH57" s="1">
        <f>AU57+AY57</f>
        <v>767.88900000000001</v>
      </c>
      <c r="BK57" s="1">
        <v>1372.3085000000001</v>
      </c>
      <c r="BR57" s="8">
        <v>3.8272500000000001E-2</v>
      </c>
      <c r="CA57" s="1">
        <v>376.75</v>
      </c>
      <c r="CB57" s="1">
        <v>36.65</v>
      </c>
      <c r="CC57" s="1">
        <v>22.2</v>
      </c>
      <c r="CD57" s="1"/>
      <c r="CE57" s="1"/>
      <c r="CF57" s="1">
        <v>177.3</v>
      </c>
      <c r="CG57" s="1"/>
    </row>
    <row r="58" spans="1:120" x14ac:dyDescent="0.45">
      <c r="A58" t="s">
        <v>157</v>
      </c>
      <c r="B58">
        <v>5</v>
      </c>
      <c r="C58" s="9">
        <v>45415</v>
      </c>
      <c r="E58" s="7" t="s">
        <v>155</v>
      </c>
      <c r="F58" t="s">
        <v>15</v>
      </c>
      <c r="G58">
        <v>210</v>
      </c>
      <c r="H58" t="s">
        <v>11</v>
      </c>
      <c r="I58">
        <v>12.1</v>
      </c>
      <c r="J58">
        <v>1000</v>
      </c>
      <c r="W58">
        <v>210</v>
      </c>
      <c r="AU58"/>
      <c r="AV58"/>
      <c r="AW58"/>
      <c r="AY58"/>
      <c r="AZ58"/>
      <c r="BA58"/>
      <c r="BB58"/>
      <c r="BC58"/>
      <c r="BD58"/>
      <c r="BN58" s="1">
        <v>595.85</v>
      </c>
      <c r="BO58" s="1">
        <v>42.846152471728729</v>
      </c>
      <c r="BP58" s="1">
        <v>255.29879950279562</v>
      </c>
      <c r="BQ58" s="1">
        <v>340.55120049720438</v>
      </c>
      <c r="BR58" s="8">
        <v>3.6049999999999999E-2</v>
      </c>
      <c r="BS58" s="3">
        <f>BQ58*BR58</f>
        <v>12.276870777924218</v>
      </c>
      <c r="BT58" s="3">
        <v>11.246643149902891</v>
      </c>
    </row>
    <row r="59" spans="1:120" x14ac:dyDescent="0.45">
      <c r="C59" s="9"/>
      <c r="D59" s="10"/>
      <c r="E59" s="10"/>
      <c r="F59" s="10"/>
      <c r="I59" s="6"/>
      <c r="AC59" s="1"/>
      <c r="AJ59" s="1"/>
      <c r="AK59" s="3"/>
      <c r="AL59" s="3"/>
      <c r="AM59" s="3"/>
      <c r="AN59" s="3"/>
      <c r="AO59" s="3"/>
      <c r="AP59" s="3"/>
      <c r="AU59" s="1"/>
      <c r="AV59" s="1"/>
      <c r="AW59" s="1"/>
      <c r="AY59" s="1"/>
      <c r="AZ59" s="1"/>
      <c r="BA59" s="1"/>
      <c r="BB59" s="1"/>
      <c r="BC59" s="1"/>
      <c r="BD59" s="1"/>
      <c r="BG59" s="1"/>
      <c r="BH59" s="1"/>
      <c r="BK59" s="1"/>
      <c r="BL59" s="1"/>
      <c r="BM59" s="4"/>
      <c r="BN59" s="4"/>
      <c r="BX59" s="4"/>
      <c r="BY59" s="4"/>
      <c r="BZ59" s="4"/>
    </row>
    <row r="60" spans="1:120" x14ac:dyDescent="0.45">
      <c r="C60" s="9"/>
      <c r="D60" s="1"/>
      <c r="E60" s="2"/>
      <c r="I60" s="6"/>
      <c r="M60" s="4"/>
      <c r="N60" s="4"/>
      <c r="O60" s="4"/>
      <c r="P60" s="4"/>
      <c r="AC60" s="4"/>
      <c r="AJ60" s="4"/>
      <c r="AK60" s="4"/>
      <c r="AL60" s="4"/>
      <c r="AM60" s="4"/>
      <c r="AN60" s="4"/>
      <c r="AO60" s="4"/>
      <c r="AP60" s="4"/>
      <c r="AQ60" s="5"/>
      <c r="AR60" s="4"/>
      <c r="AU60" s="4"/>
      <c r="AV60" s="4"/>
      <c r="AW60" s="4"/>
      <c r="AY60" s="4"/>
      <c r="AZ60" s="4"/>
      <c r="BA60" s="4"/>
      <c r="BB60" s="4"/>
      <c r="BC60" s="4"/>
      <c r="BD60" s="4"/>
      <c r="BG60" s="4"/>
      <c r="BH60" s="4"/>
      <c r="BK60" s="4"/>
      <c r="BM60" s="4"/>
      <c r="BN60" s="4"/>
      <c r="BO60" s="4"/>
      <c r="BP60" s="4"/>
      <c r="BQ60" s="4"/>
      <c r="BR60" s="4"/>
      <c r="BS60" s="4"/>
      <c r="BU60" s="4"/>
      <c r="BV60" s="4"/>
      <c r="CB60" s="4"/>
      <c r="CC60" s="4"/>
      <c r="CD60" s="4"/>
      <c r="CJ60" s="4"/>
    </row>
    <row r="61" spans="1:120" x14ac:dyDescent="0.45">
      <c r="C61" s="9"/>
      <c r="D61" s="1"/>
      <c r="I61" s="6"/>
      <c r="M61" s="4"/>
      <c r="N61" s="4"/>
      <c r="O61" s="4"/>
      <c r="P61" s="4"/>
      <c r="AC61" s="4"/>
      <c r="AJ61" s="4"/>
      <c r="AK61" s="4"/>
      <c r="AL61" s="4"/>
      <c r="AM61" s="4"/>
      <c r="AN61" s="4"/>
      <c r="AO61" s="4"/>
      <c r="AP61" s="4"/>
      <c r="AQ61" s="5"/>
      <c r="AR61" s="4"/>
      <c r="AU61" s="4"/>
      <c r="AV61" s="4"/>
      <c r="AW61" s="4"/>
      <c r="AY61" s="4"/>
      <c r="AZ61" s="4"/>
      <c r="BA61" s="4"/>
      <c r="BB61" s="4"/>
      <c r="BC61" s="4"/>
      <c r="BD61" s="4"/>
      <c r="BG61" s="4"/>
      <c r="BH61" s="4"/>
      <c r="BK61" s="4"/>
      <c r="BM61" s="4"/>
      <c r="BN61" s="4"/>
      <c r="BO61" s="4"/>
      <c r="BP61" s="4"/>
      <c r="BQ61" s="4"/>
      <c r="BR61" s="4"/>
      <c r="BS61" s="4"/>
      <c r="BU61" s="4"/>
      <c r="BV61" s="4"/>
      <c r="CB61" s="4"/>
      <c r="CC61" s="4"/>
      <c r="CD61" s="4"/>
      <c r="CJ61" s="4"/>
    </row>
    <row r="62" spans="1:120" x14ac:dyDescent="0.45">
      <c r="C62" s="9"/>
      <c r="I62" s="6"/>
      <c r="M62" s="4"/>
      <c r="N62" s="4"/>
      <c r="O62" s="4"/>
      <c r="P62" s="4"/>
      <c r="AC62" s="1"/>
      <c r="AJ62" s="1"/>
      <c r="AK62" s="5"/>
      <c r="AL62" s="5"/>
      <c r="AM62" s="5"/>
      <c r="AN62" s="5"/>
      <c r="AO62" s="5"/>
      <c r="AP62" s="1"/>
      <c r="AQ62" s="5"/>
      <c r="AR62" s="5"/>
      <c r="AS62" s="4"/>
      <c r="AT62" s="4"/>
      <c r="AU62" s="1"/>
      <c r="AV62" s="1"/>
      <c r="AW62" s="1"/>
      <c r="AY62" s="1"/>
      <c r="AZ62" s="1"/>
      <c r="BA62" s="1"/>
      <c r="BB62" s="1"/>
      <c r="BC62" s="1"/>
      <c r="BD62" s="1"/>
      <c r="BG62" s="1"/>
      <c r="BH62" s="1"/>
      <c r="BI62" s="1"/>
      <c r="BJ62" s="1"/>
      <c r="BK62" s="1"/>
      <c r="BM62" s="11"/>
      <c r="BN62" s="11"/>
      <c r="BO62" s="4"/>
      <c r="BP62" s="4"/>
      <c r="BQ62" s="4"/>
      <c r="BR62" s="4"/>
      <c r="BS62" s="4"/>
      <c r="BU62" s="4"/>
      <c r="BV62" s="4"/>
      <c r="CA62" s="1"/>
      <c r="CB62" s="1"/>
      <c r="CC62" s="1"/>
      <c r="CD62" s="1"/>
      <c r="CJ62" s="4"/>
    </row>
    <row r="63" spans="1:120" x14ac:dyDescent="0.45">
      <c r="C63" s="9"/>
      <c r="I63" s="6"/>
      <c r="P63" s="4"/>
      <c r="AJ63" s="1"/>
      <c r="AK63" s="5"/>
      <c r="AL63" s="5"/>
      <c r="AM63" s="5"/>
      <c r="AN63" s="5"/>
      <c r="AO63" s="5"/>
      <c r="AP63" s="1"/>
      <c r="AR63" s="5"/>
      <c r="AU63"/>
      <c r="AV63"/>
      <c r="AW63"/>
      <c r="AY63" s="1"/>
      <c r="AZ63" s="1"/>
      <c r="BA63" s="1"/>
      <c r="BB63" s="1"/>
      <c r="BC63" s="1"/>
      <c r="BD63" s="1"/>
      <c r="BH63" s="1"/>
      <c r="BI63" s="1"/>
      <c r="BJ63" s="1"/>
      <c r="BK63" s="1"/>
      <c r="BM63" s="6"/>
      <c r="BN63" s="6"/>
    </row>
    <row r="64" spans="1:120" x14ac:dyDescent="0.45">
      <c r="C64" s="9"/>
      <c r="I64" s="6"/>
      <c r="P64" s="4"/>
      <c r="AJ64" s="1"/>
      <c r="AK64" s="5"/>
      <c r="AL64" s="5"/>
      <c r="AM64" s="5"/>
      <c r="AN64" s="5"/>
      <c r="AO64" s="5"/>
      <c r="AP64" s="1"/>
      <c r="AR64" s="5"/>
      <c r="AU64"/>
      <c r="AV64"/>
      <c r="AW64"/>
      <c r="AY64" s="1"/>
      <c r="AZ64" s="1"/>
      <c r="BA64" s="1"/>
      <c r="BB64" s="1"/>
      <c r="BC64" s="1"/>
      <c r="BD64" s="1"/>
      <c r="BH64" s="1"/>
      <c r="BI64" s="1"/>
      <c r="BJ64" s="1"/>
      <c r="BK64" s="1"/>
      <c r="BM64" s="6"/>
      <c r="BN64" s="6"/>
      <c r="CO64" s="1"/>
    </row>
    <row r="65" spans="3:93" x14ac:dyDescent="0.45">
      <c r="C65" s="9"/>
      <c r="I65" s="6"/>
      <c r="P65" s="4"/>
      <c r="AJ65" s="1"/>
      <c r="AK65" s="5"/>
      <c r="AL65" s="5"/>
      <c r="AM65" s="5"/>
      <c r="AN65" s="5"/>
      <c r="AO65" s="5"/>
      <c r="AP65" s="1"/>
      <c r="AU65"/>
      <c r="AV65"/>
      <c r="AW65"/>
      <c r="AY65" s="1"/>
      <c r="AZ65" s="1"/>
      <c r="BA65" s="1"/>
      <c r="BB65" s="1"/>
      <c r="BC65" s="1"/>
      <c r="BD65" s="1"/>
      <c r="BH65" s="1"/>
      <c r="BI65" s="1"/>
      <c r="BJ65" s="1"/>
      <c r="BK65" s="1"/>
      <c r="BM65" s="6"/>
      <c r="BN65" s="6"/>
    </row>
    <row r="66" spans="3:93" x14ac:dyDescent="0.45">
      <c r="C66" s="9"/>
      <c r="I66" s="6"/>
      <c r="M66" s="4"/>
      <c r="N66" s="4"/>
      <c r="O66" s="4"/>
      <c r="P66" s="4"/>
      <c r="AC66" s="1"/>
      <c r="AJ66" s="1"/>
      <c r="AK66" s="5"/>
      <c r="AL66" s="5"/>
      <c r="AM66" s="5"/>
      <c r="AN66" s="5"/>
      <c r="AO66" s="5"/>
      <c r="AP66" s="1"/>
      <c r="AQ66" s="5"/>
      <c r="AR66" s="5"/>
      <c r="AS66" s="4"/>
      <c r="AT66" s="4"/>
      <c r="AU66" s="1"/>
      <c r="AV66" s="1"/>
      <c r="AW66" s="1"/>
      <c r="AY66" s="1"/>
      <c r="AZ66" s="1"/>
      <c r="BA66" s="1"/>
      <c r="BB66" s="1"/>
      <c r="BC66" s="1"/>
      <c r="BD66" s="1"/>
      <c r="BG66" s="1"/>
      <c r="BH66" s="1"/>
      <c r="BI66" s="1"/>
      <c r="BJ66" s="1"/>
      <c r="BK66" s="1"/>
      <c r="BM66" s="11"/>
      <c r="BN66" s="11"/>
      <c r="BO66" s="4"/>
      <c r="BP66" s="4"/>
      <c r="BQ66" s="4"/>
      <c r="BR66" s="4"/>
      <c r="BS66" s="4"/>
      <c r="BU66" s="4"/>
      <c r="CA66" s="1"/>
      <c r="CB66" s="1"/>
      <c r="CC66" s="1"/>
      <c r="CD66" s="1"/>
      <c r="CJ66" s="4"/>
      <c r="CO66" s="1"/>
    </row>
    <row r="67" spans="3:93" x14ac:dyDescent="0.45">
      <c r="C67" s="9"/>
      <c r="I67" s="6"/>
      <c r="M67" s="1"/>
      <c r="N67" s="1"/>
      <c r="O67" s="3"/>
      <c r="P67" s="4"/>
      <c r="AC67" s="4"/>
      <c r="AJ67" s="1"/>
      <c r="AK67" s="5"/>
      <c r="AL67" s="5"/>
      <c r="AM67" s="5"/>
      <c r="AN67" s="5"/>
      <c r="AO67" s="5"/>
      <c r="AP67" s="1"/>
      <c r="AQ67" s="5"/>
      <c r="AR67" s="4"/>
      <c r="AU67" s="4"/>
      <c r="AV67" s="4"/>
      <c r="AW67" s="4"/>
      <c r="AY67" s="1"/>
      <c r="AZ67" s="1"/>
      <c r="BA67" s="1"/>
      <c r="BB67" s="1"/>
      <c r="BC67" s="1"/>
      <c r="BD67" s="1"/>
      <c r="BG67" s="4"/>
      <c r="BH67" s="1"/>
      <c r="BI67" s="1"/>
      <c r="BJ67" s="1"/>
      <c r="BK67" s="1"/>
      <c r="BM67" s="12"/>
      <c r="BN67" s="12"/>
      <c r="BO67" s="4"/>
      <c r="BP67" s="4"/>
      <c r="BQ67" s="4"/>
      <c r="BR67" s="4"/>
      <c r="BS67" s="4"/>
      <c r="BU67" s="4"/>
      <c r="CB67" s="4"/>
      <c r="CC67" s="4"/>
      <c r="CD67" s="4"/>
      <c r="CJ67" s="4"/>
    </row>
    <row r="68" spans="3:93" x14ac:dyDescent="0.45">
      <c r="C68" s="9"/>
      <c r="I68" s="6"/>
      <c r="M68" s="1"/>
      <c r="N68" s="1"/>
      <c r="O68" s="3"/>
      <c r="P68" s="4"/>
      <c r="AC68" s="1"/>
      <c r="AJ68" s="1"/>
      <c r="AP68" s="1"/>
      <c r="AQ68" s="5"/>
      <c r="AR68" s="5"/>
      <c r="AS68" s="4"/>
      <c r="AT68" s="4"/>
      <c r="AU68" s="1"/>
      <c r="AV68" s="1"/>
      <c r="AW68" s="1"/>
      <c r="AY68" s="1"/>
      <c r="AZ68" s="1"/>
      <c r="BA68" s="1"/>
      <c r="BB68" s="1"/>
      <c r="BC68" s="1"/>
      <c r="BD68" s="1"/>
      <c r="BG68" s="1"/>
      <c r="BH68" s="1"/>
      <c r="BI68" s="1"/>
      <c r="BJ68" s="1"/>
      <c r="BK68" s="1"/>
      <c r="BM68" s="11"/>
      <c r="BN68" s="11"/>
      <c r="BO68" s="4"/>
      <c r="BP68" s="4"/>
      <c r="BQ68" s="4"/>
      <c r="BR68" s="4"/>
      <c r="BS68" s="4"/>
      <c r="BU68" s="4"/>
      <c r="CA68" s="1"/>
      <c r="CB68" s="1"/>
      <c r="CC68" s="1"/>
      <c r="CD68" s="1"/>
      <c r="CJ68" s="4"/>
      <c r="CO68" s="1"/>
    </row>
    <row r="69" spans="3:93" x14ac:dyDescent="0.45">
      <c r="C69" s="9"/>
      <c r="D69" s="1"/>
      <c r="I69" s="6"/>
      <c r="M69" s="4"/>
      <c r="N69" s="4"/>
      <c r="O69" s="4"/>
      <c r="P69" s="4"/>
      <c r="AC69" s="4"/>
      <c r="AJ69" s="1"/>
      <c r="AK69" s="5"/>
      <c r="AL69" s="5"/>
      <c r="AM69" s="5"/>
      <c r="AN69" s="5"/>
      <c r="AO69" s="5"/>
      <c r="AP69" s="1"/>
      <c r="AQ69" s="5"/>
      <c r="AR69" s="4"/>
      <c r="AU69" s="4"/>
      <c r="AV69" s="4"/>
      <c r="AW69" s="4"/>
      <c r="AY69" s="1"/>
      <c r="AZ69" s="1"/>
      <c r="BA69" s="1"/>
      <c r="BB69" s="1"/>
      <c r="BC69" s="1"/>
      <c r="BD69" s="1"/>
      <c r="BG69" s="4"/>
      <c r="BH69" s="1"/>
      <c r="BI69" s="1"/>
      <c r="BJ69" s="1"/>
      <c r="BK69" s="1"/>
      <c r="BM69" s="12"/>
      <c r="BN69" s="12"/>
      <c r="BO69" s="4"/>
      <c r="BP69" s="4"/>
      <c r="BQ69" s="4"/>
      <c r="BR69" s="4"/>
      <c r="BS69" s="4"/>
      <c r="BU69" s="4"/>
      <c r="CB69" s="4"/>
      <c r="CC69" s="4"/>
      <c r="CD69" s="4"/>
      <c r="CJ69" s="4"/>
    </row>
    <row r="70" spans="3:93" x14ac:dyDescent="0.45">
      <c r="C70" s="9"/>
      <c r="I70" s="6"/>
      <c r="M70" s="1"/>
      <c r="N70" s="1"/>
      <c r="O70" s="3"/>
      <c r="P70" s="4"/>
      <c r="AC70" s="4"/>
      <c r="AJ70" s="1"/>
      <c r="AK70" s="5"/>
      <c r="AL70" s="5"/>
      <c r="AM70" s="5"/>
      <c r="AN70" s="5"/>
      <c r="AO70" s="5"/>
      <c r="AP70" s="1"/>
      <c r="AQ70" s="5"/>
      <c r="AR70" s="4"/>
      <c r="AU70" s="4"/>
      <c r="AV70" s="4"/>
      <c r="AW70" s="4"/>
      <c r="AY70" s="1"/>
      <c r="AZ70" s="1"/>
      <c r="BA70" s="1"/>
      <c r="BB70" s="1"/>
      <c r="BC70" s="1"/>
      <c r="BD70" s="1"/>
      <c r="BG70" s="4"/>
      <c r="BH70" s="1"/>
      <c r="BI70" s="1"/>
      <c r="BJ70" s="1"/>
      <c r="BK70" s="1"/>
      <c r="BM70" s="12"/>
      <c r="BN70" s="12"/>
      <c r="BO70" s="4"/>
      <c r="BP70" s="4"/>
      <c r="BQ70" s="4"/>
      <c r="BR70" s="4"/>
      <c r="BS70" s="4"/>
      <c r="BU70" s="4"/>
      <c r="CB70" s="4"/>
      <c r="CC70" s="4"/>
      <c r="CD70" s="4"/>
      <c r="CJ70" s="4"/>
    </row>
    <row r="71" spans="3:93" x14ac:dyDescent="0.45">
      <c r="C71" s="9"/>
      <c r="I71" s="6"/>
      <c r="M71" s="1"/>
      <c r="N71" s="1"/>
      <c r="O71" s="3"/>
      <c r="P71" s="4"/>
      <c r="AC71" s="4"/>
      <c r="AJ71" s="1"/>
      <c r="AK71" s="5"/>
      <c r="AL71" s="5"/>
      <c r="AM71" s="5"/>
      <c r="AN71" s="5"/>
      <c r="AO71" s="5"/>
      <c r="AP71" s="1"/>
      <c r="AQ71" s="5"/>
      <c r="AR71" s="4"/>
      <c r="AU71" s="4"/>
      <c r="AV71" s="4"/>
      <c r="AW71" s="4"/>
      <c r="AY71" s="1"/>
      <c r="AZ71" s="1"/>
      <c r="BA71" s="1"/>
      <c r="BB71" s="1"/>
      <c r="BC71" s="1"/>
      <c r="BD71" s="1"/>
      <c r="BG71" s="4"/>
      <c r="BH71" s="1"/>
      <c r="BI71" s="1"/>
      <c r="BJ71" s="1"/>
      <c r="BK71" s="1"/>
      <c r="BM71" s="12"/>
      <c r="BN71" s="12"/>
      <c r="BO71" s="4"/>
      <c r="BP71" s="4"/>
      <c r="BQ71" s="4"/>
      <c r="BR71" s="4"/>
      <c r="BS71" s="4"/>
      <c r="BU71" s="4"/>
      <c r="CB71" s="4"/>
      <c r="CC71" s="4"/>
      <c r="CD71" s="4"/>
      <c r="CJ71" s="4"/>
      <c r="CO71" s="1"/>
    </row>
    <row r="72" spans="3:93" x14ac:dyDescent="0.45">
      <c r="C72" s="9"/>
      <c r="I72" s="6"/>
      <c r="M72" s="4"/>
      <c r="N72" s="4"/>
      <c r="O72" s="4"/>
      <c r="P72" s="4"/>
      <c r="AC72" s="1"/>
      <c r="AJ72" s="1"/>
      <c r="AK72" s="5"/>
      <c r="AL72" s="5"/>
      <c r="AM72" s="5"/>
      <c r="AN72" s="5"/>
      <c r="AO72" s="5"/>
      <c r="AP72" s="1"/>
      <c r="AQ72" s="5"/>
      <c r="AR72" s="5"/>
      <c r="AS72" s="4"/>
      <c r="AT72" s="4"/>
      <c r="AU72" s="1"/>
      <c r="AV72" s="1"/>
      <c r="AW72" s="1"/>
      <c r="AY72" s="1"/>
      <c r="AZ72" s="1"/>
      <c r="BA72" s="1"/>
      <c r="BB72" s="1"/>
      <c r="BC72" s="1"/>
      <c r="BD72" s="1"/>
      <c r="BG72" s="1"/>
      <c r="BH72" s="1"/>
      <c r="BI72" s="1"/>
      <c r="BJ72" s="1"/>
      <c r="BK72" s="1"/>
      <c r="BM72" s="11"/>
      <c r="BN72" s="11"/>
      <c r="BO72" s="4"/>
      <c r="BP72" s="4"/>
      <c r="BQ72" s="4"/>
      <c r="BR72" s="4"/>
      <c r="BS72" s="4"/>
      <c r="BU72" s="4"/>
      <c r="BV72" s="4"/>
      <c r="CA72" s="1"/>
      <c r="CB72" s="1"/>
      <c r="CC72" s="1"/>
      <c r="CD72" s="1"/>
      <c r="CJ72" s="4"/>
    </row>
    <row r="73" spans="3:93" x14ac:dyDescent="0.45">
      <c r="C73" s="9"/>
      <c r="I73" s="6"/>
      <c r="P73" s="4"/>
      <c r="AJ73" s="1"/>
      <c r="AK73" s="5"/>
      <c r="AL73" s="5"/>
      <c r="AM73" s="5"/>
      <c r="AN73" s="5"/>
      <c r="AO73" s="5"/>
      <c r="AP73" s="1"/>
      <c r="AU73"/>
      <c r="AV73"/>
      <c r="AW73"/>
      <c r="AY73" s="1"/>
      <c r="AZ73" s="1"/>
      <c r="BA73" s="1"/>
      <c r="BB73" s="1"/>
      <c r="BC73" s="1"/>
      <c r="BD73" s="1"/>
      <c r="BH73" s="1"/>
      <c r="BI73" s="1"/>
      <c r="BJ73" s="1"/>
      <c r="BK73" s="1"/>
      <c r="BM73" s="6"/>
      <c r="BN73" s="6"/>
      <c r="CO73" s="1"/>
    </row>
    <row r="74" spans="3:93" x14ac:dyDescent="0.45">
      <c r="C74" s="9"/>
      <c r="I74" s="6"/>
      <c r="M74" s="1"/>
      <c r="N74" s="1"/>
      <c r="O74" s="3"/>
      <c r="P74" s="4"/>
      <c r="AC74" s="4"/>
      <c r="AJ74" s="1"/>
      <c r="AK74" s="5"/>
      <c r="AL74" s="5"/>
      <c r="AM74" s="5"/>
      <c r="AN74" s="5"/>
      <c r="AO74" s="5"/>
      <c r="AP74" s="1"/>
      <c r="AQ74" s="5"/>
      <c r="AR74" s="4"/>
      <c r="AU74" s="4"/>
      <c r="AV74" s="4"/>
      <c r="AW74" s="4"/>
      <c r="AY74" s="1"/>
      <c r="AZ74" s="1"/>
      <c r="BA74" s="1"/>
      <c r="BB74" s="1"/>
      <c r="BC74" s="1"/>
      <c r="BD74" s="1"/>
      <c r="BG74" s="4"/>
      <c r="BH74" s="1"/>
      <c r="BI74" s="1"/>
      <c r="BJ74" s="1"/>
      <c r="BK74" s="1"/>
      <c r="BM74" s="12"/>
      <c r="BN74" s="12"/>
      <c r="BO74" s="4"/>
      <c r="BP74" s="4"/>
      <c r="BQ74" s="4"/>
      <c r="BR74" s="4"/>
      <c r="BS74" s="4"/>
      <c r="BU74" s="4"/>
      <c r="CB74" s="4"/>
      <c r="CC74" s="4"/>
      <c r="CD74" s="4"/>
      <c r="CJ74" s="4"/>
    </row>
    <row r="75" spans="3:93" x14ac:dyDescent="0.45">
      <c r="C75" s="9"/>
      <c r="I75" s="6"/>
      <c r="M75" s="4"/>
      <c r="N75" s="4"/>
      <c r="O75" s="4"/>
      <c r="P75" s="4"/>
      <c r="AC75" s="1"/>
      <c r="AJ75" s="1"/>
      <c r="AK75" s="5"/>
      <c r="AL75" s="5"/>
      <c r="AM75" s="5"/>
      <c r="AN75" s="5"/>
      <c r="AO75" s="5"/>
      <c r="AP75" s="1"/>
      <c r="AQ75" s="5"/>
      <c r="AR75" s="5"/>
      <c r="AS75" s="4"/>
      <c r="AT75" s="4"/>
      <c r="AU75" s="1"/>
      <c r="AV75" s="1"/>
      <c r="AW75" s="1"/>
      <c r="AY75" s="1"/>
      <c r="AZ75" s="1"/>
      <c r="BA75" s="1"/>
      <c r="BB75" s="1"/>
      <c r="BC75" s="1"/>
      <c r="BD75" s="1"/>
      <c r="BG75" s="1"/>
      <c r="BH75" s="1"/>
      <c r="BI75" s="1"/>
      <c r="BJ75" s="1"/>
      <c r="BK75" s="1"/>
      <c r="BM75" s="11"/>
      <c r="BN75" s="11"/>
      <c r="BO75" s="4"/>
      <c r="BP75" s="4"/>
      <c r="BQ75" s="4"/>
      <c r="BR75" s="4"/>
      <c r="BS75" s="4"/>
      <c r="BU75" s="4"/>
      <c r="BV75" s="4"/>
      <c r="CA75" s="1"/>
      <c r="CB75" s="1"/>
      <c r="CC75" s="1"/>
      <c r="CD75" s="1"/>
      <c r="CJ75" s="4"/>
    </row>
    <row r="76" spans="3:93" x14ac:dyDescent="0.45">
      <c r="C76" s="9"/>
      <c r="I76" s="6"/>
      <c r="P76" s="4"/>
      <c r="AJ76" s="1"/>
      <c r="AK76" s="5"/>
      <c r="AL76" s="5"/>
      <c r="AM76" s="5"/>
      <c r="AN76" s="5"/>
      <c r="AO76" s="5"/>
      <c r="AP76" s="1"/>
      <c r="AU76"/>
      <c r="AV76"/>
      <c r="AW76"/>
      <c r="AY76" s="1"/>
      <c r="AZ76" s="1"/>
      <c r="BA76" s="1"/>
      <c r="BB76" s="1"/>
      <c r="BC76" s="1"/>
      <c r="BD76" s="1"/>
      <c r="BH76" s="1"/>
      <c r="BI76" s="1"/>
      <c r="BJ76" s="1"/>
      <c r="BK76" s="1"/>
      <c r="BM76" s="6"/>
      <c r="BN76" s="6"/>
      <c r="CO76" s="1"/>
    </row>
    <row r="77" spans="3:93" x14ac:dyDescent="0.45">
      <c r="C77" s="9"/>
      <c r="I77" s="6"/>
      <c r="M77" s="1"/>
      <c r="N77" s="1"/>
      <c r="O77" s="3"/>
      <c r="P77" s="4"/>
      <c r="AC77" s="4"/>
      <c r="AJ77" s="1"/>
      <c r="AK77" s="5"/>
      <c r="AL77" s="5"/>
      <c r="AM77" s="5"/>
      <c r="AN77" s="5"/>
      <c r="AO77" s="5"/>
      <c r="AP77" s="1"/>
      <c r="AQ77" s="5"/>
      <c r="AR77" s="4"/>
      <c r="AU77" s="4"/>
      <c r="AV77" s="4"/>
      <c r="AW77" s="4"/>
      <c r="AY77" s="1"/>
      <c r="AZ77" s="1"/>
      <c r="BA77" s="1"/>
      <c r="BB77" s="1"/>
      <c r="BC77" s="1"/>
      <c r="BD77" s="1"/>
      <c r="BG77" s="4"/>
      <c r="BH77" s="1"/>
      <c r="BI77" s="1"/>
      <c r="BJ77" s="1"/>
      <c r="BK77" s="1"/>
      <c r="BM77" s="12"/>
      <c r="BN77" s="12"/>
      <c r="BO77" s="4"/>
      <c r="BP77" s="4"/>
      <c r="BQ77" s="4"/>
      <c r="BR77" s="4"/>
      <c r="BS77" s="4"/>
      <c r="BU77" s="4"/>
      <c r="CB77" s="4"/>
      <c r="CC77" s="4"/>
      <c r="CD77" s="4"/>
      <c r="CJ77" s="4"/>
    </row>
    <row r="78" spans="3:93" x14ac:dyDescent="0.45">
      <c r="C78" s="9"/>
      <c r="I78" s="6"/>
      <c r="P78" s="4"/>
      <c r="AJ78" s="1"/>
      <c r="AK78" s="5"/>
      <c r="AL78" s="5"/>
      <c r="AM78" s="5"/>
      <c r="AN78" s="5"/>
      <c r="AO78" s="5"/>
      <c r="AP78" s="1"/>
      <c r="AU78"/>
      <c r="AV78"/>
      <c r="AW78"/>
      <c r="AY78" s="1"/>
      <c r="AZ78" s="1"/>
      <c r="BA78" s="1"/>
      <c r="BB78" s="1"/>
      <c r="BC78" s="1"/>
      <c r="BD78" s="1"/>
      <c r="BH78" s="1"/>
      <c r="BI78" s="1"/>
      <c r="BJ78" s="1"/>
      <c r="BK78" s="1"/>
      <c r="BM78" s="6"/>
      <c r="BN78" s="6"/>
    </row>
    <row r="79" spans="3:93" x14ac:dyDescent="0.45">
      <c r="C79" s="9"/>
      <c r="I79" s="6"/>
      <c r="M79" s="1"/>
      <c r="N79" s="1"/>
      <c r="O79" s="3"/>
      <c r="P79" s="4"/>
      <c r="AC79" s="1"/>
      <c r="AJ79" s="1"/>
      <c r="AK79" s="5"/>
      <c r="AL79" s="5"/>
      <c r="AM79" s="5"/>
      <c r="AN79" s="5"/>
      <c r="AO79" s="5"/>
      <c r="AP79" s="1"/>
      <c r="AQ79" s="5"/>
      <c r="AR79" s="5"/>
      <c r="AS79" s="4"/>
      <c r="AT79" s="4"/>
      <c r="AU79" s="1"/>
      <c r="AV79" s="1"/>
      <c r="AW79" s="1"/>
      <c r="AY79" s="1"/>
      <c r="AZ79" s="1"/>
      <c r="BA79" s="1"/>
      <c r="BB79" s="1"/>
      <c r="BC79" s="1"/>
      <c r="BD79" s="1"/>
      <c r="BG79" s="1"/>
      <c r="BH79" s="1"/>
      <c r="BI79" s="1"/>
      <c r="BJ79" s="1"/>
      <c r="BK79" s="1"/>
      <c r="BM79" s="11"/>
      <c r="BN79" s="11"/>
      <c r="BO79" s="4"/>
      <c r="BP79" s="4"/>
      <c r="BQ79" s="4"/>
      <c r="BR79" s="4"/>
      <c r="BS79" s="4"/>
      <c r="BU79" s="4"/>
      <c r="BV79" s="4"/>
      <c r="CA79" s="1"/>
      <c r="CB79" s="1"/>
      <c r="CC79" s="1"/>
      <c r="CD79" s="1"/>
      <c r="CJ79" s="4"/>
    </row>
    <row r="80" spans="3:93" x14ac:dyDescent="0.45">
      <c r="C80" s="9"/>
      <c r="I80" s="6"/>
      <c r="M80" s="1"/>
      <c r="N80" s="1"/>
      <c r="O80" s="3"/>
      <c r="P80" s="4"/>
      <c r="AC80" s="1"/>
      <c r="AJ80" s="1"/>
      <c r="AK80" s="5"/>
      <c r="AL80" s="5"/>
      <c r="AM80" s="5"/>
      <c r="AN80" s="5"/>
      <c r="AO80" s="5"/>
      <c r="AP80" s="1"/>
      <c r="AQ80" s="5"/>
      <c r="AR80" s="5"/>
      <c r="AS80" s="4"/>
      <c r="AT80" s="4"/>
      <c r="AU80" s="1"/>
      <c r="AV80" s="1"/>
      <c r="AW80" s="1"/>
      <c r="AY80" s="1"/>
      <c r="AZ80" s="1"/>
      <c r="BA80" s="1"/>
      <c r="BB80" s="1"/>
      <c r="BC80" s="1"/>
      <c r="BD80" s="1"/>
      <c r="BG80" s="1"/>
      <c r="BH80" s="1"/>
      <c r="BI80" s="1"/>
      <c r="BJ80" s="1"/>
      <c r="BK80" s="1"/>
      <c r="BM80" s="11"/>
      <c r="BN80" s="11"/>
      <c r="BO80" s="4"/>
      <c r="BP80" s="4"/>
      <c r="BQ80" s="4"/>
      <c r="BR80" s="4"/>
      <c r="BS80" s="4"/>
      <c r="BU80" s="4"/>
      <c r="BV80" s="4"/>
      <c r="CB80" s="1"/>
      <c r="CC80" s="1"/>
      <c r="CD80" s="1"/>
      <c r="CJ80" s="4"/>
      <c r="CO80" s="1"/>
    </row>
    <row r="81" spans="3:93" x14ac:dyDescent="0.45">
      <c r="C81" s="9"/>
      <c r="I81" s="6"/>
      <c r="M81" s="1"/>
      <c r="N81" s="1"/>
      <c r="O81" s="3"/>
      <c r="P81" s="4"/>
      <c r="AC81" s="4"/>
      <c r="AJ81" s="1"/>
      <c r="AK81" s="5"/>
      <c r="AL81" s="5"/>
      <c r="AM81" s="5"/>
      <c r="AN81" s="5"/>
      <c r="AO81" s="5"/>
      <c r="AP81" s="1"/>
      <c r="AQ81" s="5"/>
      <c r="AR81" s="4"/>
      <c r="AU81" s="4"/>
      <c r="AV81" s="4"/>
      <c r="AW81" s="4"/>
      <c r="AY81" s="1"/>
      <c r="AZ81" s="1"/>
      <c r="BA81" s="1"/>
      <c r="BB81" s="1"/>
      <c r="BC81" s="1"/>
      <c r="BD81" s="1"/>
      <c r="BG81" s="4"/>
      <c r="BH81" s="1"/>
      <c r="BI81" s="1"/>
      <c r="BJ81" s="1"/>
      <c r="BK81" s="1"/>
      <c r="BM81" s="12"/>
      <c r="BN81" s="12"/>
      <c r="BO81" s="4"/>
      <c r="BP81" s="4"/>
      <c r="BQ81" s="4"/>
      <c r="BR81" s="4"/>
      <c r="BS81" s="4"/>
      <c r="BU81" s="4"/>
      <c r="CB81" s="4"/>
      <c r="CC81" s="4"/>
      <c r="CD81" s="4"/>
      <c r="CJ81" s="4"/>
    </row>
    <row r="82" spans="3:93" x14ac:dyDescent="0.45">
      <c r="C82" s="9"/>
      <c r="I82" s="6"/>
      <c r="M82" s="4"/>
      <c r="N82" s="4"/>
      <c r="O82" s="4"/>
      <c r="P82" s="4"/>
      <c r="AC82" s="1"/>
      <c r="AJ82" s="1"/>
      <c r="AK82" s="5"/>
      <c r="AL82" s="5"/>
      <c r="AM82" s="5"/>
      <c r="AN82" s="5"/>
      <c r="AO82" s="5"/>
      <c r="AP82" s="1"/>
      <c r="AQ82" s="5"/>
      <c r="AR82" s="5"/>
      <c r="AS82" s="4"/>
      <c r="AT82" s="4"/>
      <c r="AU82" s="1"/>
      <c r="AV82" s="1"/>
      <c r="AW82" s="1"/>
      <c r="AY82" s="1"/>
      <c r="AZ82" s="1"/>
      <c r="BA82" s="1"/>
      <c r="BB82" s="1"/>
      <c r="BC82" s="1"/>
      <c r="BD82" s="1"/>
      <c r="BG82" s="1"/>
      <c r="BH82" s="1"/>
      <c r="BI82" s="1"/>
      <c r="BJ82" s="1"/>
      <c r="BK82" s="1"/>
      <c r="BM82" s="11"/>
      <c r="BN82" s="11"/>
      <c r="BO82" s="4"/>
      <c r="BP82" s="4"/>
      <c r="BQ82" s="4"/>
      <c r="BR82" s="4"/>
      <c r="BS82" s="4"/>
      <c r="BU82" s="4"/>
      <c r="BV82" s="4"/>
      <c r="CA82" s="1"/>
      <c r="CB82" s="1"/>
      <c r="CC82" s="1"/>
      <c r="CD82" s="1"/>
      <c r="CJ82" s="4"/>
    </row>
    <row r="83" spans="3:93" x14ac:dyDescent="0.45">
      <c r="C83" s="9"/>
      <c r="I83" s="6"/>
      <c r="P83" s="4"/>
      <c r="AJ83" s="1"/>
      <c r="AK83" s="5"/>
      <c r="AL83" s="5"/>
      <c r="AM83" s="5"/>
      <c r="AN83" s="5"/>
      <c r="AO83" s="5"/>
      <c r="AP83" s="1"/>
      <c r="AU83"/>
      <c r="AV83"/>
      <c r="AW83"/>
      <c r="AY83" s="1"/>
      <c r="AZ83" s="1"/>
      <c r="BA83" s="1"/>
      <c r="BB83" s="1"/>
      <c r="BC83" s="1"/>
      <c r="BD83" s="1"/>
      <c r="BH83" s="1"/>
      <c r="BI83" s="1"/>
      <c r="BJ83" s="1"/>
      <c r="BK83" s="1"/>
      <c r="BM83" s="6"/>
      <c r="BN83" s="6"/>
      <c r="CO83" s="1"/>
    </row>
    <row r="84" spans="3:93" x14ac:dyDescent="0.45">
      <c r="C84" s="9"/>
      <c r="I84" s="6"/>
      <c r="M84" s="1"/>
      <c r="N84" s="1"/>
      <c r="O84" s="3"/>
      <c r="P84" s="4"/>
      <c r="AC84" s="4"/>
      <c r="AJ84" s="1"/>
      <c r="AK84" s="5"/>
      <c r="AL84" s="5"/>
      <c r="AM84" s="5"/>
      <c r="AN84" s="5"/>
      <c r="AO84" s="5"/>
      <c r="AP84" s="1"/>
      <c r="AQ84" s="5"/>
      <c r="AR84" s="4"/>
      <c r="AU84" s="4"/>
      <c r="AV84" s="4"/>
      <c r="AW84" s="4"/>
      <c r="AY84" s="1"/>
      <c r="AZ84" s="1"/>
      <c r="BA84" s="1"/>
      <c r="BB84" s="1"/>
      <c r="BC84" s="1"/>
      <c r="BD84" s="1"/>
      <c r="BG84" s="4"/>
      <c r="BH84" s="1"/>
      <c r="BI84" s="1"/>
      <c r="BJ84" s="1"/>
      <c r="BK84" s="1"/>
      <c r="BM84" s="12"/>
      <c r="BN84" s="12"/>
      <c r="BO84" s="4"/>
      <c r="BP84" s="4"/>
      <c r="BQ84" s="4"/>
      <c r="BR84" s="4"/>
      <c r="BS84" s="4"/>
      <c r="BU84" s="4"/>
      <c r="BV84" s="4"/>
      <c r="CB84" s="4"/>
      <c r="CC84" s="4"/>
      <c r="CD84" s="4"/>
      <c r="CJ84" s="4"/>
    </row>
    <row r="85" spans="3:93" x14ac:dyDescent="0.45">
      <c r="C85" s="9"/>
      <c r="I85" s="6"/>
      <c r="M85" s="4"/>
      <c r="N85" s="4"/>
      <c r="O85" s="4"/>
      <c r="P85" s="4"/>
      <c r="AC85" s="1"/>
      <c r="AJ85" s="1"/>
      <c r="AK85" s="5"/>
      <c r="AL85" s="5"/>
      <c r="AM85" s="5"/>
      <c r="AN85" s="5"/>
      <c r="AO85" s="5"/>
      <c r="AP85" s="1"/>
      <c r="AQ85" s="5"/>
      <c r="AR85" s="5"/>
      <c r="AS85" s="4"/>
      <c r="AT85" s="4"/>
      <c r="AU85" s="1"/>
      <c r="AV85" s="1"/>
      <c r="AW85" s="1"/>
      <c r="AY85" s="1"/>
      <c r="AZ85" s="1"/>
      <c r="BA85" s="1"/>
      <c r="BB85" s="1"/>
      <c r="BC85" s="1"/>
      <c r="BD85" s="1"/>
      <c r="BG85" s="1"/>
      <c r="BH85" s="1"/>
      <c r="BI85" s="1"/>
      <c r="BJ85" s="1"/>
      <c r="BK85" s="1"/>
      <c r="BM85" s="11"/>
      <c r="BN85" s="11"/>
      <c r="BO85" s="4"/>
      <c r="BP85" s="4"/>
      <c r="BQ85" s="4"/>
      <c r="BR85" s="4"/>
      <c r="BS85" s="4"/>
      <c r="BU85" s="4"/>
      <c r="BV85" s="4"/>
      <c r="CA85" s="1"/>
      <c r="CB85" s="1"/>
      <c r="CC85" s="1"/>
      <c r="CD85" s="1"/>
      <c r="CJ85" s="4"/>
      <c r="CO85" s="1"/>
    </row>
    <row r="86" spans="3:93" x14ac:dyDescent="0.45">
      <c r="C86" s="9"/>
      <c r="I86" s="6"/>
      <c r="P86" s="4"/>
      <c r="AJ86" s="1"/>
      <c r="AK86" s="5"/>
      <c r="AL86" s="5"/>
      <c r="AM86" s="5"/>
      <c r="AN86" s="5"/>
      <c r="AO86" s="5"/>
      <c r="AP86" s="1"/>
      <c r="AU86"/>
      <c r="AV86"/>
      <c r="AW86"/>
      <c r="AY86" s="1"/>
      <c r="AZ86" s="1"/>
      <c r="BA86" s="1"/>
      <c r="BB86" s="1"/>
      <c r="BC86" s="1"/>
      <c r="BD86" s="1"/>
      <c r="BH86" s="1"/>
      <c r="BI86" s="1"/>
      <c r="BJ86" s="1"/>
      <c r="BK86" s="1"/>
      <c r="BM86" s="6"/>
      <c r="BN86" s="6"/>
    </row>
    <row r="87" spans="3:93" x14ac:dyDescent="0.45">
      <c r="C87" s="9"/>
      <c r="I87" s="6"/>
      <c r="P87" s="4"/>
      <c r="AJ87" s="1"/>
      <c r="AK87" s="5"/>
      <c r="AL87" s="5"/>
      <c r="AM87" s="5"/>
      <c r="AN87" s="5"/>
      <c r="AO87" s="5"/>
      <c r="AP87" s="1"/>
      <c r="AU87"/>
      <c r="AV87"/>
      <c r="AW87"/>
      <c r="AY87" s="1"/>
      <c r="AZ87" s="1"/>
      <c r="BA87" s="1"/>
      <c r="BB87" s="1"/>
      <c r="BC87" s="1"/>
      <c r="BD87" s="1"/>
      <c r="BH87" s="1"/>
      <c r="BI87" s="1"/>
      <c r="BJ87" s="1"/>
      <c r="BK87" s="1"/>
      <c r="BM87" s="6"/>
      <c r="BN87" s="6"/>
      <c r="CJ87" s="1"/>
    </row>
    <row r="88" spans="3:93" x14ac:dyDescent="0.45">
      <c r="C88" s="9"/>
      <c r="I88" s="6"/>
      <c r="P88" s="4"/>
      <c r="AJ88" s="1"/>
      <c r="AK88" s="5"/>
      <c r="AL88" s="5"/>
      <c r="AM88" s="5"/>
      <c r="AN88" s="5"/>
      <c r="AO88" s="5"/>
      <c r="AP88" s="1"/>
      <c r="AU88"/>
      <c r="AV88"/>
      <c r="AW88"/>
      <c r="AY88" s="1"/>
      <c r="AZ88" s="1"/>
      <c r="BA88" s="1"/>
      <c r="BB88" s="1"/>
      <c r="BC88" s="1"/>
      <c r="BD88" s="1"/>
      <c r="BH88" s="1"/>
      <c r="BI88" s="1"/>
      <c r="BJ88" s="1"/>
      <c r="BK88" s="1"/>
      <c r="BM88" s="6"/>
      <c r="BN88" s="6"/>
      <c r="CJ88" s="1"/>
      <c r="CO88" s="1"/>
    </row>
    <row r="89" spans="3:93" x14ac:dyDescent="0.4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1"/>
      <c r="BN89" s="11"/>
      <c r="BO89" s="4"/>
      <c r="BP89" s="4"/>
      <c r="BQ89" s="4"/>
      <c r="BR89" s="4"/>
      <c r="BS89" s="4"/>
      <c r="BU89" s="4"/>
      <c r="BV89" s="4"/>
      <c r="CA89" s="1"/>
      <c r="CB89" s="1"/>
      <c r="CC89" s="1"/>
      <c r="CD89" s="1"/>
      <c r="CJ89" s="1"/>
    </row>
    <row r="90" spans="3:93" x14ac:dyDescent="0.45">
      <c r="C90" s="9"/>
      <c r="I90" s="6"/>
      <c r="M90" s="4"/>
      <c r="N90" s="4"/>
      <c r="O90" s="4"/>
      <c r="P90" s="4"/>
      <c r="AC90" s="1"/>
      <c r="AJ90" s="1"/>
      <c r="AK90" s="5"/>
      <c r="AL90" s="5"/>
      <c r="AM90" s="5"/>
      <c r="AN90" s="5"/>
      <c r="AO90" s="5"/>
      <c r="AP90" s="1"/>
      <c r="AQ90" s="5"/>
      <c r="AR90" s="5"/>
      <c r="AS90" s="4"/>
      <c r="AT90" s="4"/>
      <c r="AU90" s="1"/>
      <c r="AV90" s="1"/>
      <c r="AW90" s="1"/>
      <c r="AY90" s="1"/>
      <c r="AZ90" s="1"/>
      <c r="BA90" s="1"/>
      <c r="BB90" s="1"/>
      <c r="BC90" s="1"/>
      <c r="BD90" s="1"/>
      <c r="BG90" s="1"/>
      <c r="BH90" s="1"/>
      <c r="BI90" s="1"/>
      <c r="BJ90" s="1"/>
      <c r="BK90" s="1"/>
      <c r="BM90" s="11"/>
      <c r="BN90" s="11"/>
      <c r="BO90" s="4"/>
      <c r="BP90" s="4"/>
      <c r="BQ90" s="4"/>
      <c r="BR90" s="4"/>
      <c r="BS90" s="4"/>
      <c r="BU90" s="4"/>
      <c r="BV90" s="4"/>
      <c r="CB90" s="1"/>
      <c r="CC90" s="1"/>
      <c r="CD90" s="1"/>
      <c r="CJ90" s="1"/>
      <c r="CO90" s="1"/>
    </row>
    <row r="91" spans="3:93" x14ac:dyDescent="0.45">
      <c r="C91" s="9"/>
      <c r="I91" s="6"/>
      <c r="P91" s="4"/>
      <c r="AJ91" s="1"/>
      <c r="AK91" s="5"/>
      <c r="AL91" s="5"/>
      <c r="AM91" s="5"/>
      <c r="AN91" s="5"/>
      <c r="AO91" s="5"/>
      <c r="AP91" s="1"/>
      <c r="AU91"/>
      <c r="AV91"/>
      <c r="AW91"/>
      <c r="AY91" s="1"/>
      <c r="AZ91" s="1"/>
      <c r="BA91" s="1"/>
      <c r="BB91" s="1"/>
      <c r="BC91" s="1"/>
      <c r="BD91" s="1"/>
      <c r="BH91" s="1"/>
      <c r="BI91" s="1"/>
      <c r="BJ91" s="1"/>
      <c r="BK91" s="1"/>
      <c r="BM91" s="6"/>
      <c r="BN91" s="6"/>
      <c r="CJ91" s="1"/>
      <c r="CO91" s="1"/>
    </row>
    <row r="92" spans="3:93" x14ac:dyDescent="0.45">
      <c r="C92" s="9"/>
      <c r="D92" s="1"/>
      <c r="E92" s="2"/>
      <c r="F92" s="2"/>
      <c r="I92" s="6"/>
      <c r="M92" s="4"/>
      <c r="N92" s="4"/>
      <c r="O92" s="4"/>
      <c r="P92" s="4"/>
      <c r="AC92" s="4"/>
      <c r="AJ92" s="1"/>
      <c r="AK92" s="5"/>
      <c r="AL92" s="5"/>
      <c r="AM92" s="5"/>
      <c r="AN92" s="5"/>
      <c r="AO92" s="5"/>
      <c r="AP92" s="1"/>
      <c r="AQ92" s="5"/>
      <c r="AR92" s="4"/>
      <c r="AU92" s="4"/>
      <c r="AV92" s="4"/>
      <c r="AW92" s="4"/>
      <c r="AY92" s="1"/>
      <c r="AZ92" s="1"/>
      <c r="BA92" s="1"/>
      <c r="BB92" s="1"/>
      <c r="BC92" s="1"/>
      <c r="BD92" s="1"/>
      <c r="BG92" s="4"/>
      <c r="BH92" s="1"/>
      <c r="BI92" s="1"/>
      <c r="BJ92" s="1"/>
      <c r="BK92" s="1"/>
      <c r="BM92" s="12"/>
      <c r="BN92" s="12"/>
      <c r="BO92" s="4"/>
      <c r="BP92" s="4"/>
      <c r="BQ92" s="4"/>
      <c r="BR92" s="4"/>
      <c r="BS92" s="4"/>
      <c r="BU92" s="4"/>
      <c r="BV92" s="4"/>
      <c r="CB92" s="4"/>
      <c r="CC92" s="4"/>
      <c r="CD92" s="4"/>
      <c r="CJ92" s="4"/>
    </row>
    <row r="93" spans="3:93" x14ac:dyDescent="0.4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O93" s="1"/>
    </row>
    <row r="94" spans="3:93" x14ac:dyDescent="0.45">
      <c r="C94" s="9"/>
      <c r="I94" s="6"/>
      <c r="P94" s="4"/>
      <c r="AJ94" s="1"/>
      <c r="AK94" s="5"/>
      <c r="AL94" s="5"/>
      <c r="AM94" s="5"/>
      <c r="AN94" s="5"/>
      <c r="AO94" s="5"/>
      <c r="AP94" s="1"/>
      <c r="AU94"/>
      <c r="AV94"/>
      <c r="AW94"/>
      <c r="AY94" s="1"/>
      <c r="AZ94" s="1"/>
      <c r="BA94" s="1"/>
      <c r="BB94" s="1"/>
      <c r="BC94" s="1"/>
      <c r="BD94" s="1"/>
      <c r="BH94" s="1"/>
      <c r="BI94" s="1"/>
      <c r="BJ94" s="1"/>
      <c r="BK94" s="1"/>
      <c r="BM94" s="6"/>
      <c r="BN94" s="6"/>
      <c r="CJ94" s="1"/>
    </row>
    <row r="95" spans="3:93" x14ac:dyDescent="0.4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1"/>
      <c r="BN95" s="11"/>
      <c r="BO95" s="4"/>
      <c r="CA95" s="1"/>
      <c r="CB95" s="1"/>
      <c r="CC95" s="1"/>
      <c r="CD95" s="1"/>
    </row>
    <row r="96" spans="3:93" x14ac:dyDescent="0.45">
      <c r="C96" s="9"/>
      <c r="I96" s="6"/>
      <c r="P96" s="4"/>
      <c r="AC96" s="1"/>
      <c r="AJ96" s="1"/>
      <c r="AK96" s="5"/>
      <c r="AL96" s="5"/>
      <c r="AM96" s="5"/>
      <c r="AN96" s="5"/>
      <c r="AO96" s="5"/>
      <c r="AP96" s="1"/>
      <c r="AQ96" s="5"/>
      <c r="AR96" s="5"/>
      <c r="AS96" s="4"/>
      <c r="AT96" s="4"/>
      <c r="AU96" s="1"/>
      <c r="AV96" s="1"/>
      <c r="AW96" s="1"/>
      <c r="AY96" s="1"/>
      <c r="AZ96" s="1"/>
      <c r="BA96" s="1"/>
      <c r="BB96" s="1"/>
      <c r="BC96" s="1"/>
      <c r="BD96" s="1"/>
      <c r="BG96" s="1"/>
      <c r="BH96" s="1"/>
      <c r="BI96" s="1"/>
      <c r="BJ96" s="1"/>
      <c r="BK96" s="1"/>
      <c r="BM96" s="11"/>
      <c r="BN96" s="11"/>
      <c r="BO96" s="4"/>
      <c r="CB96" s="1"/>
      <c r="CC96" s="1"/>
      <c r="CD96" s="1"/>
      <c r="CO96" s="1"/>
    </row>
    <row r="97" spans="3:166" x14ac:dyDescent="0.45">
      <c r="C97" s="9"/>
      <c r="I97" s="6"/>
      <c r="P97" s="4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45">
      <c r="C98" s="9"/>
      <c r="I98" s="6"/>
      <c r="AJ98" s="1"/>
      <c r="AK98" s="5"/>
      <c r="AL98" s="5"/>
      <c r="AM98" s="5"/>
      <c r="AN98" s="5"/>
      <c r="AO98" s="5"/>
      <c r="AP98" s="1"/>
      <c r="AU98"/>
      <c r="AV98"/>
      <c r="AW98"/>
      <c r="AY98" s="1"/>
      <c r="AZ98" s="1"/>
      <c r="BA98" s="1"/>
      <c r="BB98" s="1"/>
      <c r="BC98" s="1"/>
      <c r="BD98" s="1"/>
      <c r="BH98" s="1"/>
      <c r="BI98" s="1"/>
      <c r="BJ98" s="1"/>
      <c r="BK98" s="1"/>
      <c r="BM98" s="6"/>
      <c r="BN98" s="6"/>
      <c r="CJ98" s="1"/>
    </row>
    <row r="99" spans="3:166" x14ac:dyDescent="0.45">
      <c r="C99" s="9"/>
      <c r="I99" s="6"/>
      <c r="AC99" s="1"/>
      <c r="AJ99" s="1"/>
      <c r="AK99" s="5"/>
      <c r="AL99" s="5"/>
      <c r="AM99" s="5"/>
      <c r="AN99" s="5"/>
      <c r="AO99" s="5"/>
      <c r="AP99" s="1"/>
      <c r="AQ99" s="5"/>
      <c r="AR99" s="5"/>
      <c r="AS99" s="4"/>
      <c r="AT99" s="4"/>
      <c r="AU99" s="1"/>
      <c r="AV99" s="1"/>
      <c r="AW99" s="1"/>
      <c r="AY99" s="1"/>
      <c r="AZ99" s="1"/>
      <c r="BA99" s="1"/>
      <c r="BB99" s="1"/>
      <c r="BC99" s="1"/>
      <c r="BD99" s="1"/>
      <c r="BG99" s="1"/>
      <c r="BH99" s="1"/>
      <c r="BI99" s="1"/>
      <c r="BJ99" s="1"/>
      <c r="BK99" s="1"/>
      <c r="BM99" s="11"/>
      <c r="BN99" s="11"/>
      <c r="BO99" s="4"/>
      <c r="CA99" s="1"/>
      <c r="CB99" s="1"/>
      <c r="CC99" s="1"/>
      <c r="CD99" s="1"/>
    </row>
    <row r="100" spans="3:166" x14ac:dyDescent="0.45">
      <c r="C100" s="9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M100" s="6"/>
      <c r="BN100" s="6"/>
      <c r="CJ100" s="1"/>
    </row>
    <row r="101" spans="3:166" x14ac:dyDescent="0.45">
      <c r="C101" s="9"/>
      <c r="D101" s="1"/>
      <c r="F101" s="2"/>
      <c r="I101" s="6"/>
      <c r="AU101"/>
      <c r="AV101"/>
      <c r="AW101"/>
      <c r="AY101"/>
      <c r="AZ101"/>
      <c r="BA101"/>
      <c r="BB101"/>
      <c r="BC101"/>
      <c r="BD101"/>
      <c r="BH101" s="1"/>
      <c r="BI101" s="1"/>
      <c r="BJ101" s="1"/>
      <c r="BK101" s="1"/>
      <c r="BN101" s="1"/>
      <c r="BO101" s="4"/>
      <c r="BP101" s="1"/>
      <c r="BQ101" s="1"/>
      <c r="BR101" s="1"/>
      <c r="BS101" s="1"/>
      <c r="BT101" s="3"/>
      <c r="BU101" s="3"/>
      <c r="BV101" s="3"/>
      <c r="CJ101" s="1"/>
    </row>
    <row r="102" spans="3:166" x14ac:dyDescent="0.45">
      <c r="C102" s="2"/>
      <c r="D102" s="1"/>
      <c r="E102" s="2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E102" s="4"/>
      <c r="AF102" s="4"/>
      <c r="AG102" s="4"/>
      <c r="AH102" s="4"/>
      <c r="AI102" s="4"/>
      <c r="AJ102" s="1"/>
      <c r="AK102" s="4"/>
      <c r="AL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45">
      <c r="C103" s="2"/>
      <c r="D103" s="1"/>
      <c r="E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45">
      <c r="C104" s="2"/>
      <c r="D104" s="1"/>
      <c r="E104" s="2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8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45">
      <c r="C105" s="2"/>
      <c r="D105" s="1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45">
      <c r="C106" s="2"/>
      <c r="D106" s="1"/>
      <c r="E106" s="2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3"/>
      <c r="AF106" s="3"/>
      <c r="AG106" s="3"/>
      <c r="AH106" s="3"/>
      <c r="AI106" s="3"/>
      <c r="AJ106" s="1"/>
      <c r="AK106" s="4"/>
      <c r="AL106" s="4"/>
      <c r="AM106" s="4"/>
      <c r="AN106" s="4"/>
      <c r="AO106" s="4"/>
      <c r="AP106" s="4"/>
      <c r="AQ106" s="5"/>
      <c r="AR106" s="5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3"/>
      <c r="BK106" s="1"/>
      <c r="BL106" s="1"/>
      <c r="BM106" s="4"/>
      <c r="BN106" s="4"/>
      <c r="BO106" s="3"/>
      <c r="BP106" s="1"/>
      <c r="BQ106" s="1"/>
      <c r="BR106" s="1"/>
      <c r="BS106" s="1"/>
      <c r="BT106" s="3"/>
      <c r="BU106" s="3"/>
      <c r="BV106" s="3"/>
      <c r="BW106" s="3"/>
      <c r="BX106" s="4"/>
      <c r="BY106" s="4"/>
      <c r="BZ106" s="4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45">
      <c r="C107" s="2"/>
      <c r="D107" s="1"/>
      <c r="F107" s="2"/>
      <c r="G107" s="1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45">
      <c r="C108" s="2"/>
      <c r="D108" s="1"/>
      <c r="E108" s="2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R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1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45">
      <c r="C109" s="2"/>
      <c r="D109" s="1"/>
      <c r="E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45">
      <c r="C110" s="2"/>
      <c r="D110" s="1"/>
      <c r="E110" s="2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45">
      <c r="C111" s="2"/>
      <c r="D111" s="1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45">
      <c r="C112" s="2"/>
      <c r="D112" s="1"/>
      <c r="E112" s="2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3"/>
      <c r="AF112" s="3"/>
      <c r="AG112" s="3"/>
      <c r="AH112" s="3"/>
      <c r="AI112" s="3"/>
      <c r="AJ112" s="1"/>
      <c r="AK112" s="4"/>
      <c r="AL112" s="4"/>
      <c r="AM112" s="4"/>
      <c r="AN112" s="4"/>
      <c r="AO112" s="4"/>
      <c r="AP112" s="4"/>
      <c r="AQ112" s="5"/>
      <c r="AR112" s="5"/>
      <c r="AS112" s="3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3"/>
      <c r="BK112" s="1"/>
      <c r="BL112" s="1"/>
      <c r="BM112" s="4"/>
      <c r="BN112" s="4"/>
      <c r="BO112" s="3"/>
      <c r="BP112" s="1"/>
      <c r="BQ112" s="1"/>
      <c r="BR112" s="1"/>
      <c r="BS112" s="1"/>
      <c r="BT112" s="3"/>
      <c r="BU112" s="3"/>
      <c r="BV112" s="3"/>
      <c r="BW112" s="3"/>
      <c r="BX112" s="4"/>
      <c r="BY112" s="4"/>
      <c r="BZ112" s="4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45">
      <c r="C113" s="2"/>
      <c r="D113" s="1"/>
      <c r="F113" s="2"/>
      <c r="G113" s="1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45">
      <c r="C114" s="2"/>
      <c r="D114" s="1"/>
      <c r="E114" s="2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Q114" s="5"/>
      <c r="AR114" s="5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1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45">
      <c r="C115" s="2"/>
      <c r="D115" s="1"/>
      <c r="E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45">
      <c r="C116" s="2"/>
      <c r="D116" s="1"/>
      <c r="E116" s="2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45">
      <c r="C117" s="2"/>
      <c r="D117" s="1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45">
      <c r="C118" s="2"/>
      <c r="D118" s="1"/>
      <c r="E118" s="2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3"/>
      <c r="AF118" s="3"/>
      <c r="AG118" s="3"/>
      <c r="AH118" s="3"/>
      <c r="AI118" s="3"/>
      <c r="AJ118" s="1"/>
      <c r="AK118" s="4"/>
      <c r="AL118" s="4"/>
      <c r="AM118" s="4"/>
      <c r="AN118" s="4"/>
      <c r="AO118" s="4"/>
      <c r="AP118" s="4"/>
      <c r="AQ118" s="5"/>
      <c r="AR118" s="5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3"/>
      <c r="BK118" s="1"/>
      <c r="BL118" s="1"/>
      <c r="BM118" s="4"/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/>
      <c r="BY118" s="4"/>
      <c r="BZ118" s="4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45">
      <c r="C119" s="2"/>
      <c r="D119" s="1"/>
      <c r="F119" s="2"/>
      <c r="G119" s="1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45">
      <c r="C120" s="2"/>
      <c r="D120" s="1"/>
      <c r="E120" s="2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R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1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45">
      <c r="C121" s="2"/>
      <c r="D121" s="1"/>
      <c r="E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45">
      <c r="C122" s="2"/>
      <c r="D122" s="1"/>
      <c r="E122" s="2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45">
      <c r="C123" s="2"/>
      <c r="D123" s="1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45">
      <c r="C124" s="2"/>
      <c r="D124" s="1"/>
      <c r="E124" s="2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5"/>
      <c r="AE124" s="3"/>
      <c r="AF124" s="3"/>
      <c r="AG124" s="3"/>
      <c r="AH124" s="3"/>
      <c r="AI124" s="3"/>
      <c r="AJ124" s="1"/>
      <c r="AK124" s="4"/>
      <c r="AL124" s="4"/>
      <c r="AM124" s="4"/>
      <c r="AN124" s="4"/>
      <c r="AO124" s="4"/>
      <c r="AP124" s="4"/>
      <c r="AQ124" s="5"/>
      <c r="AR124" s="5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3"/>
      <c r="BK124" s="1"/>
      <c r="BL124" s="1"/>
      <c r="BM124" s="4"/>
      <c r="BN124" s="4"/>
      <c r="BO124" s="3"/>
      <c r="BP124" s="1"/>
      <c r="BQ124" s="1"/>
      <c r="BR124" s="1"/>
      <c r="BS124" s="1"/>
      <c r="BT124" s="3"/>
      <c r="BU124" s="3"/>
      <c r="BV124" s="3"/>
      <c r="BW124" s="3"/>
      <c r="BX124" s="4"/>
      <c r="BY124" s="4"/>
      <c r="BZ124" s="4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45">
      <c r="C125" s="2"/>
      <c r="D125" s="1"/>
      <c r="F125" s="2"/>
      <c r="G125" s="1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45">
      <c r="C126" s="2"/>
      <c r="D126" s="1"/>
      <c r="E126" s="2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45">
      <c r="C127" s="2"/>
      <c r="D127" s="1"/>
      <c r="E127" s="2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3"/>
      <c r="AF127" s="3"/>
      <c r="AG127" s="3"/>
      <c r="AH127" s="3"/>
      <c r="AI127" s="3"/>
      <c r="AJ127" s="1"/>
      <c r="AK127" s="4"/>
      <c r="AL127" s="4"/>
      <c r="AM127" s="4"/>
      <c r="AN127" s="4"/>
      <c r="AO127" s="4"/>
      <c r="AP127" s="4"/>
      <c r="AQ127" s="5"/>
      <c r="AR127" s="5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3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4"/>
      <c r="BY127" s="4"/>
      <c r="BZ127" s="4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45">
      <c r="C128" s="2"/>
      <c r="D128" s="1"/>
      <c r="F128" s="2"/>
      <c r="G128" s="1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45">
      <c r="C129" s="2"/>
      <c r="D129" s="1"/>
      <c r="E129" s="2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4"/>
      <c r="AF129" s="4"/>
      <c r="AG129" s="4"/>
      <c r="AH129" s="4"/>
      <c r="AI129" s="4"/>
      <c r="AJ129" s="1"/>
      <c r="AK129" s="4"/>
      <c r="AL129" s="4"/>
      <c r="AM129" s="4"/>
      <c r="AN129" s="4"/>
      <c r="AO129" s="4"/>
      <c r="AP129" s="4"/>
      <c r="AQ129" s="5"/>
      <c r="AR129" s="5"/>
      <c r="AS129" s="4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1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3"/>
      <c r="BY129" s="3"/>
      <c r="BZ129" s="3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45">
      <c r="C130" s="2"/>
      <c r="D130" s="1"/>
      <c r="E130" s="2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3"/>
      <c r="AF130" s="3"/>
      <c r="AG130" s="3"/>
      <c r="AH130" s="3"/>
      <c r="AI130" s="3"/>
      <c r="AJ130" s="1"/>
      <c r="AK130" s="4"/>
      <c r="AL130" s="4"/>
      <c r="AM130" s="4"/>
      <c r="AN130" s="4"/>
      <c r="AO130" s="4"/>
      <c r="AP130" s="4"/>
      <c r="AQ130" s="5"/>
      <c r="AR130" s="5"/>
      <c r="AS130" s="3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3"/>
      <c r="BK130" s="1"/>
      <c r="BL130" s="1"/>
      <c r="BM130" s="4"/>
      <c r="BN130" s="4"/>
      <c r="BO130" s="3"/>
      <c r="BP130" s="1"/>
      <c r="BQ130" s="1"/>
      <c r="BR130" s="1"/>
      <c r="BS130" s="1"/>
      <c r="BT130" s="3"/>
      <c r="BU130" s="3"/>
      <c r="BV130" s="3"/>
      <c r="BW130" s="3"/>
      <c r="BX130" s="4"/>
      <c r="BY130" s="4"/>
      <c r="BZ130" s="4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45">
      <c r="C131" s="2"/>
      <c r="D131" s="1"/>
      <c r="F131" s="2"/>
      <c r="G131" s="1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45">
      <c r="C132" s="2"/>
      <c r="D132" s="1"/>
      <c r="E132" s="2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5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45">
      <c r="C133" s="2"/>
      <c r="D133" s="1"/>
      <c r="E133" s="2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3"/>
      <c r="AF133" s="3"/>
      <c r="AG133" s="3"/>
      <c r="AH133" s="3"/>
      <c r="AI133" s="3"/>
      <c r="AJ133" s="1"/>
      <c r="AK133" s="4"/>
      <c r="AL133" s="4"/>
      <c r="AM133" s="4"/>
      <c r="AN133" s="4"/>
      <c r="AO133" s="4"/>
      <c r="AP133" s="4"/>
      <c r="AQ133" s="5"/>
      <c r="AR133" s="5"/>
      <c r="AS133" s="3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3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4"/>
      <c r="BY133" s="4"/>
      <c r="BZ133" s="4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45">
      <c r="C134" s="2"/>
      <c r="D134" s="1"/>
      <c r="F134" s="2"/>
      <c r="G134" s="1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45">
      <c r="C135" s="2"/>
      <c r="D135" s="1"/>
      <c r="E135" s="2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R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1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45">
      <c r="C136" s="2"/>
      <c r="D136" s="1"/>
      <c r="E136" s="2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5"/>
      <c r="AE136" s="3"/>
      <c r="AF136" s="3"/>
      <c r="AG136" s="3"/>
      <c r="AH136" s="3"/>
      <c r="AI136" s="3"/>
      <c r="AJ136" s="1"/>
      <c r="AK136" s="4"/>
      <c r="AL136" s="4"/>
      <c r="AM136" s="4"/>
      <c r="AN136" s="4"/>
      <c r="AO136" s="4"/>
      <c r="AP136" s="4"/>
      <c r="AQ136" s="5"/>
      <c r="AR136" s="5"/>
      <c r="AS136" s="3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/>
      <c r="BJ136" s="3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4"/>
      <c r="BY136" s="4"/>
      <c r="BZ136" s="4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45">
      <c r="C137" s="2"/>
      <c r="D137" s="1"/>
      <c r="F137" s="2"/>
      <c r="G137" s="1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45">
      <c r="C138" s="2"/>
      <c r="D138" s="1"/>
      <c r="E138" s="2"/>
      <c r="I138" s="3"/>
      <c r="K138" s="1"/>
      <c r="L138" s="1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Q138" s="5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45">
      <c r="C139" s="2"/>
      <c r="D139" s="1"/>
      <c r="E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45">
      <c r="C140" s="2"/>
      <c r="D140" s="1"/>
      <c r="E140" s="2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45">
      <c r="C141" s="2"/>
      <c r="D141" s="1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45">
      <c r="C142" s="2"/>
      <c r="D142" s="1"/>
      <c r="E142" s="2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3"/>
      <c r="AF142" s="3"/>
      <c r="AG142" s="3"/>
      <c r="AH142" s="3"/>
      <c r="AI142" s="3"/>
      <c r="AJ142" s="1"/>
      <c r="AK142" s="4"/>
      <c r="AL142" s="4"/>
      <c r="AM142" s="4"/>
      <c r="AN142" s="4"/>
      <c r="AO142" s="4"/>
      <c r="AP142" s="4"/>
      <c r="AQ142" s="5"/>
      <c r="AR142" s="5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3"/>
      <c r="BK142" s="1"/>
      <c r="BL142" s="1"/>
      <c r="BM142" s="4"/>
      <c r="BN142" s="4"/>
      <c r="BO142" s="3"/>
      <c r="BP142" s="1"/>
      <c r="BQ142" s="1"/>
      <c r="BR142" s="1"/>
      <c r="BS142" s="1"/>
      <c r="BT142" s="3"/>
      <c r="BU142" s="3"/>
      <c r="BV142" s="3"/>
      <c r="BW142" s="3"/>
      <c r="BX142" s="4"/>
      <c r="BY142" s="4"/>
      <c r="BZ142" s="4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45">
      <c r="C143" s="2"/>
      <c r="D143" s="1"/>
      <c r="F143" s="2"/>
      <c r="G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1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45">
      <c r="C144" s="2"/>
      <c r="D144" s="1"/>
      <c r="E144" s="2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4"/>
      <c r="AF144" s="4"/>
      <c r="AG144" s="4"/>
      <c r="AH144" s="4"/>
      <c r="AI144" s="4"/>
      <c r="AJ144" s="1"/>
      <c r="AK144" s="4"/>
      <c r="AL144" s="4"/>
      <c r="AM144" s="4"/>
      <c r="AN144" s="4"/>
      <c r="AO144" s="4"/>
      <c r="AP144" s="4"/>
      <c r="AQ144" s="5"/>
      <c r="AR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1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45">
      <c r="C145" s="2"/>
      <c r="D145" s="1"/>
      <c r="E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45">
      <c r="C146" s="2"/>
      <c r="D146" s="1"/>
      <c r="E146" s="2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45">
      <c r="C147" s="2"/>
      <c r="D147" s="1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45">
      <c r="C148" s="2"/>
      <c r="D148" s="1"/>
      <c r="E148" s="2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3"/>
      <c r="AF148" s="3"/>
      <c r="AG148" s="3"/>
      <c r="AH148" s="3"/>
      <c r="AI148" s="3"/>
      <c r="AJ148" s="1"/>
      <c r="AK148" s="4"/>
      <c r="AL148" s="4"/>
      <c r="AM148" s="4"/>
      <c r="AN148" s="4"/>
      <c r="AO148" s="4"/>
      <c r="AP148" s="4"/>
      <c r="AQ148" s="5"/>
      <c r="AR148" s="5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3"/>
      <c r="BK148" s="1"/>
      <c r="BL148" s="1"/>
      <c r="BM148" s="4"/>
      <c r="BN148" s="4"/>
      <c r="BO148" s="3"/>
      <c r="BP148" s="1"/>
      <c r="BQ148" s="1"/>
      <c r="BR148" s="1"/>
      <c r="BS148" s="1"/>
      <c r="BT148" s="3"/>
      <c r="BU148" s="3"/>
      <c r="BV148" s="3"/>
      <c r="BW148" s="3"/>
      <c r="BX148" s="4"/>
      <c r="BY148" s="4"/>
      <c r="BZ148" s="4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45">
      <c r="C149" s="2"/>
      <c r="D149" s="1"/>
      <c r="F149" s="2"/>
      <c r="G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1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45">
      <c r="C150" s="2"/>
      <c r="D150" s="1"/>
      <c r="E150" s="2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4"/>
      <c r="AF150" s="4"/>
      <c r="AG150" s="4"/>
      <c r="AH150" s="4"/>
      <c r="AI150" s="4"/>
      <c r="AJ150" s="1"/>
      <c r="AK150" s="4"/>
      <c r="AL150" s="4"/>
      <c r="AM150" s="4"/>
      <c r="AN150" s="4"/>
      <c r="AO150" s="4"/>
      <c r="AP150" s="4"/>
      <c r="AQ150" s="5"/>
      <c r="AR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1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45">
      <c r="C151" s="2"/>
      <c r="D151" s="1"/>
      <c r="E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45">
      <c r="C152" s="2"/>
      <c r="D152" s="1"/>
      <c r="E152" s="2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45">
      <c r="C153" s="2"/>
      <c r="D153" s="1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45">
      <c r="C154" s="2"/>
      <c r="D154" s="1"/>
      <c r="E154" s="2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3"/>
      <c r="AF154" s="3"/>
      <c r="AG154" s="3"/>
      <c r="AH154" s="3"/>
      <c r="AI154" s="3"/>
      <c r="AJ154" s="1"/>
      <c r="AK154" s="4"/>
      <c r="AL154" s="4"/>
      <c r="AM154" s="4"/>
      <c r="AN154" s="4"/>
      <c r="AO154" s="4"/>
      <c r="AP154" s="4"/>
      <c r="AQ154" s="5"/>
      <c r="AR154" s="5"/>
      <c r="AS154" s="3"/>
      <c r="AT154" s="3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3"/>
      <c r="BK154" s="1"/>
      <c r="BL154" s="1"/>
      <c r="BM154" s="4"/>
      <c r="BN154" s="4"/>
      <c r="BO154" s="3"/>
      <c r="BP154" s="1"/>
      <c r="BQ154" s="1"/>
      <c r="BR154" s="1"/>
      <c r="BS154" s="1"/>
      <c r="BT154" s="3"/>
      <c r="BU154" s="3"/>
      <c r="BV154" s="3"/>
      <c r="BW154" s="3"/>
      <c r="BX154" s="4"/>
      <c r="BY154" s="4"/>
      <c r="BZ154" s="4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45">
      <c r="C155" s="2"/>
      <c r="D155" s="1"/>
      <c r="F155" s="2"/>
      <c r="G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45">
      <c r="C156" s="2"/>
      <c r="D156" s="1"/>
      <c r="E156" s="2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4"/>
      <c r="AF156" s="4"/>
      <c r="AG156" s="4"/>
      <c r="AH156" s="4"/>
      <c r="AI156" s="4"/>
      <c r="AJ156" s="1"/>
      <c r="AK156" s="4"/>
      <c r="AL156" s="4"/>
      <c r="AM156" s="4"/>
      <c r="AN156" s="4"/>
      <c r="AO156" s="4"/>
      <c r="AP156" s="4"/>
      <c r="AQ156" s="5"/>
      <c r="AR156" s="5"/>
      <c r="AS156" s="4"/>
      <c r="AT156" s="4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1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3"/>
      <c r="BY156" s="3"/>
      <c r="BZ156" s="3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45">
      <c r="C157" s="2"/>
      <c r="D157" s="1"/>
      <c r="E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45">
      <c r="C158" s="2"/>
      <c r="D158" s="1"/>
      <c r="E158" s="2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45">
      <c r="C159" s="2"/>
      <c r="D159" s="1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45">
      <c r="C160" s="2"/>
      <c r="D160" s="1"/>
      <c r="E160" s="2"/>
      <c r="F160" s="2"/>
      <c r="G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D160" s="5"/>
      <c r="AE160" s="3"/>
      <c r="AF160" s="3"/>
      <c r="AG160" s="3"/>
      <c r="AH160" s="3"/>
      <c r="AI160" s="3"/>
      <c r="AJ160" s="1"/>
      <c r="AK160" s="4"/>
      <c r="AL160" s="4"/>
      <c r="AM160" s="4"/>
      <c r="AN160" s="4"/>
      <c r="AO160" s="4"/>
      <c r="AP160" s="4"/>
      <c r="AQ160" s="5"/>
      <c r="AR160" s="5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/>
      <c r="BJ160" s="3"/>
      <c r="BK160" s="1"/>
      <c r="BL160" s="1"/>
      <c r="BM160" s="4"/>
      <c r="BN160" s="4"/>
      <c r="BO160" s="3"/>
      <c r="BP160" s="1"/>
      <c r="BQ160" s="1"/>
      <c r="BR160" s="1"/>
      <c r="BS160" s="1"/>
      <c r="BT160" s="3"/>
      <c r="BU160" s="3"/>
      <c r="BV160" s="3"/>
      <c r="BW160" s="3"/>
      <c r="BX160" s="4"/>
      <c r="BY160" s="4"/>
      <c r="BZ160" s="4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45">
      <c r="C161" s="2"/>
      <c r="D161" s="1"/>
      <c r="F161" s="2"/>
      <c r="G161" s="1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4"/>
      <c r="BN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4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4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4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4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4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4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4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4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4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4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4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4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4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4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4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4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4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4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4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4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4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4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4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4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4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4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4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4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4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4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4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4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4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4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4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45">
      <c r="C197" s="2"/>
      <c r="D197" s="1"/>
      <c r="E197" s="2"/>
      <c r="F197" s="2"/>
      <c r="G197" s="2"/>
      <c r="I197" s="3"/>
      <c r="K197" s="1"/>
      <c r="L197" s="1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1"/>
      <c r="AD197" s="5"/>
      <c r="AE197" s="3"/>
      <c r="AF197" s="3"/>
      <c r="AG197" s="3"/>
      <c r="AH197" s="3"/>
      <c r="AI197" s="3"/>
      <c r="AJ197" s="1"/>
      <c r="AK197" s="4"/>
      <c r="AL197" s="4"/>
      <c r="AM197" s="4"/>
      <c r="AN197" s="4"/>
      <c r="AO197" s="4"/>
      <c r="AP197" s="4"/>
      <c r="AQ197" s="5"/>
      <c r="AR197" s="5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/>
      <c r="BJ197" s="3"/>
      <c r="BK197" s="1"/>
      <c r="BL197" s="1"/>
      <c r="BM197" s="4"/>
      <c r="BN197" s="4"/>
      <c r="BO197" s="3"/>
      <c r="BP197" s="1"/>
      <c r="BQ197" s="1"/>
      <c r="BR197" s="1"/>
      <c r="BS197" s="1"/>
      <c r="BT197" s="3"/>
      <c r="BU197" s="3"/>
      <c r="BV197" s="3"/>
      <c r="BW197" s="3"/>
      <c r="BX197" s="4"/>
      <c r="BY197" s="4"/>
      <c r="BZ197" s="4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4"/>
      <c r="CL197" s="1"/>
      <c r="CM197" s="1"/>
      <c r="CN197" s="4"/>
      <c r="CO197" s="1"/>
      <c r="CP197" s="1"/>
      <c r="CQ197" s="1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</row>
    <row r="198" spans="3:166" x14ac:dyDescent="0.4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4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4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4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4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4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4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4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4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4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45">
      <c r="C208" s="9"/>
      <c r="AU208"/>
      <c r="AV208"/>
      <c r="AW208"/>
      <c r="AY208"/>
      <c r="AZ208"/>
      <c r="BA208"/>
      <c r="BB208"/>
      <c r="BC208"/>
      <c r="BD208"/>
    </row>
    <row r="209" spans="3:56" x14ac:dyDescent="0.45">
      <c r="C209" s="9"/>
      <c r="AU209"/>
      <c r="AV209"/>
      <c r="AW209"/>
      <c r="AY209"/>
      <c r="AZ209"/>
      <c r="BA209"/>
      <c r="BB209"/>
      <c r="BC209"/>
      <c r="BD209"/>
    </row>
    <row r="210" spans="3:56" x14ac:dyDescent="0.45">
      <c r="C210" s="9"/>
      <c r="AU210"/>
      <c r="AV210"/>
      <c r="AW210"/>
      <c r="AY210"/>
      <c r="AZ210"/>
      <c r="BA210"/>
      <c r="BB210"/>
      <c r="BC210"/>
      <c r="BD210"/>
    </row>
    <row r="211" spans="3:56" x14ac:dyDescent="0.45">
      <c r="C211" s="9"/>
      <c r="AU211"/>
      <c r="AV211"/>
      <c r="AW211"/>
      <c r="AY211"/>
      <c r="AZ211"/>
      <c r="BA211"/>
      <c r="BB211"/>
      <c r="BC211"/>
      <c r="BD211"/>
    </row>
    <row r="212" spans="3:56" x14ac:dyDescent="0.45">
      <c r="C212" s="9"/>
      <c r="AU212"/>
      <c r="AV212"/>
      <c r="AW212"/>
      <c r="AY212"/>
      <c r="AZ212"/>
      <c r="BA212"/>
      <c r="BB212"/>
      <c r="BC212"/>
      <c r="BD212"/>
    </row>
    <row r="213" spans="3:56" x14ac:dyDescent="0.45">
      <c r="C213" s="9"/>
      <c r="AU213"/>
      <c r="AV213"/>
      <c r="AW213"/>
      <c r="AY213"/>
      <c r="AZ213"/>
      <c r="BA213"/>
      <c r="BB213"/>
      <c r="BC213"/>
      <c r="BD213"/>
    </row>
    <row r="214" spans="3:56" x14ac:dyDescent="0.45">
      <c r="C214" s="9"/>
      <c r="AU214"/>
      <c r="AV214"/>
      <c r="AW214"/>
      <c r="AY214"/>
      <c r="AZ214"/>
      <c r="BA214"/>
      <c r="BB214"/>
      <c r="BC214"/>
      <c r="BD214"/>
    </row>
    <row r="215" spans="3:56" x14ac:dyDescent="0.45">
      <c r="C215" s="9"/>
      <c r="AU215"/>
      <c r="AV215"/>
      <c r="AW215"/>
      <c r="AY215"/>
      <c r="AZ215"/>
      <c r="BA215"/>
      <c r="BB215"/>
      <c r="BC215"/>
      <c r="BD215"/>
    </row>
    <row r="216" spans="3:56" x14ac:dyDescent="0.45">
      <c r="C216" s="9"/>
      <c r="AU216"/>
      <c r="AV216"/>
      <c r="AW216"/>
      <c r="AY216"/>
      <c r="AZ216"/>
      <c r="BA216"/>
      <c r="BB216"/>
      <c r="BC216"/>
      <c r="BD216"/>
    </row>
    <row r="217" spans="3:56" x14ac:dyDescent="0.45">
      <c r="C217" s="9"/>
      <c r="AU217"/>
      <c r="AV217"/>
      <c r="AW217"/>
      <c r="AY217"/>
      <c r="AZ217"/>
      <c r="BA217"/>
      <c r="BB217"/>
      <c r="BC217"/>
      <c r="BD217"/>
    </row>
    <row r="218" spans="3:56" x14ac:dyDescent="0.45">
      <c r="C218" s="9"/>
      <c r="AU218"/>
      <c r="AV218"/>
      <c r="AW218"/>
      <c r="AY218"/>
      <c r="AZ218"/>
      <c r="BA218"/>
      <c r="BB218"/>
      <c r="BC218"/>
      <c r="BD218"/>
    </row>
    <row r="219" spans="3:56" x14ac:dyDescent="0.45">
      <c r="C219" s="9"/>
      <c r="AU219"/>
      <c r="AV219"/>
      <c r="AW219"/>
      <c r="AY219"/>
      <c r="AZ219"/>
      <c r="BA219"/>
      <c r="BB219"/>
      <c r="BC219"/>
      <c r="BD219"/>
    </row>
    <row r="220" spans="3:56" x14ac:dyDescent="0.45">
      <c r="C220" s="9"/>
      <c r="AU220"/>
      <c r="AV220"/>
      <c r="AW220"/>
      <c r="AY220"/>
      <c r="AZ220"/>
      <c r="BA220"/>
      <c r="BB220"/>
      <c r="BC220"/>
      <c r="BD220"/>
    </row>
    <row r="221" spans="3:56" x14ac:dyDescent="0.45">
      <c r="C221" s="9"/>
      <c r="AU221"/>
      <c r="AV221"/>
      <c r="AW221"/>
      <c r="AY221"/>
      <c r="AZ221"/>
      <c r="BA221"/>
      <c r="BB221"/>
      <c r="BC221"/>
      <c r="BD221"/>
    </row>
    <row r="222" spans="3:56" x14ac:dyDescent="0.45">
      <c r="C222" s="9"/>
      <c r="AU222"/>
      <c r="AV222"/>
      <c r="AW222"/>
      <c r="AY222"/>
      <c r="AZ222"/>
      <c r="BA222"/>
      <c r="BB222"/>
      <c r="BC222"/>
      <c r="BD222"/>
    </row>
    <row r="223" spans="3:56" x14ac:dyDescent="0.45">
      <c r="C223" s="9"/>
      <c r="AU223"/>
      <c r="AV223"/>
      <c r="AW223"/>
      <c r="AY223"/>
      <c r="AZ223"/>
      <c r="BA223"/>
      <c r="BB223"/>
      <c r="BC223"/>
      <c r="BD223"/>
    </row>
    <row r="224" spans="3:56" x14ac:dyDescent="0.45">
      <c r="C224" s="9"/>
      <c r="AU224"/>
      <c r="AV224"/>
      <c r="AW224"/>
      <c r="AY224"/>
      <c r="AZ224"/>
      <c r="BA224"/>
      <c r="BB224"/>
      <c r="BC224"/>
      <c r="BD224"/>
    </row>
    <row r="225" spans="3:56" x14ac:dyDescent="0.45">
      <c r="C225" s="9"/>
      <c r="AU225"/>
      <c r="AV225"/>
      <c r="AW225"/>
      <c r="AY225"/>
      <c r="AZ225"/>
      <c r="BA225"/>
      <c r="BB225"/>
      <c r="BC225"/>
      <c r="BD225"/>
    </row>
    <row r="226" spans="3:56" x14ac:dyDescent="0.45">
      <c r="C226" s="9"/>
      <c r="AU226"/>
      <c r="AV226"/>
      <c r="AW226"/>
      <c r="AY226"/>
      <c r="AZ226"/>
      <c r="BA226"/>
      <c r="BB226"/>
      <c r="BC226"/>
      <c r="BD226"/>
    </row>
    <row r="227" spans="3:56" x14ac:dyDescent="0.45">
      <c r="C227" s="9"/>
      <c r="AU227"/>
      <c r="AV227"/>
      <c r="AW227"/>
      <c r="AY227"/>
      <c r="AZ227"/>
      <c r="BA227"/>
      <c r="BB227"/>
      <c r="BC227"/>
      <c r="BD227"/>
    </row>
    <row r="228" spans="3:56" x14ac:dyDescent="0.45">
      <c r="C228" s="9"/>
      <c r="AU228"/>
      <c r="AV228"/>
      <c r="AW228"/>
      <c r="AY228"/>
      <c r="AZ228"/>
      <c r="BA228"/>
      <c r="BB228"/>
      <c r="BC228"/>
      <c r="BD228"/>
    </row>
    <row r="229" spans="3:56" x14ac:dyDescent="0.45">
      <c r="C229" s="9"/>
      <c r="AU229"/>
      <c r="AV229"/>
      <c r="AW229"/>
      <c r="AY229"/>
      <c r="AZ229"/>
      <c r="BA229"/>
      <c r="BB229"/>
      <c r="BC229"/>
      <c r="BD229"/>
    </row>
    <row r="230" spans="3:56" x14ac:dyDescent="0.45">
      <c r="C230" s="9"/>
      <c r="AU230"/>
      <c r="AV230"/>
      <c r="AW230"/>
      <c r="AY230"/>
      <c r="AZ230"/>
      <c r="BA230"/>
      <c r="BB230"/>
      <c r="BC230"/>
      <c r="BD230"/>
    </row>
    <row r="231" spans="3:56" x14ac:dyDescent="0.45">
      <c r="C231" s="9"/>
      <c r="AU231"/>
      <c r="AV231"/>
      <c r="AW231"/>
      <c r="AY231"/>
      <c r="AZ231"/>
      <c r="BA231"/>
      <c r="BB231"/>
      <c r="BC231"/>
      <c r="BD231"/>
    </row>
    <row r="232" spans="3:56" x14ac:dyDescent="0.45">
      <c r="C232" s="9"/>
      <c r="AU232"/>
      <c r="AV232"/>
      <c r="AW232"/>
      <c r="AY232"/>
      <c r="AZ232"/>
      <c r="BA232"/>
      <c r="BB232"/>
      <c r="BC232"/>
      <c r="BD232"/>
    </row>
    <row r="233" spans="3:56" x14ac:dyDescent="0.45">
      <c r="C233" s="9"/>
      <c r="AU233"/>
      <c r="AV233"/>
      <c r="AW233"/>
      <c r="AY233"/>
      <c r="AZ233"/>
      <c r="BA233"/>
      <c r="BB233"/>
      <c r="BC233"/>
      <c r="BD233"/>
    </row>
    <row r="234" spans="3:56" x14ac:dyDescent="0.45">
      <c r="C234" s="9"/>
      <c r="AU234"/>
      <c r="AV234"/>
      <c r="AW234"/>
      <c r="AY234"/>
      <c r="AZ234"/>
      <c r="BA234"/>
      <c r="BB234"/>
      <c r="BC234"/>
      <c r="BD234"/>
    </row>
    <row r="235" spans="3:56" x14ac:dyDescent="0.45">
      <c r="C235" s="9"/>
      <c r="AU235"/>
      <c r="AV235"/>
      <c r="AW235"/>
      <c r="AY235"/>
      <c r="AZ235"/>
      <c r="BA235"/>
      <c r="BB235"/>
      <c r="BC235"/>
      <c r="BD235"/>
    </row>
    <row r="236" spans="3:56" x14ac:dyDescent="0.45">
      <c r="C236" s="9"/>
      <c r="AU236"/>
      <c r="AV236"/>
      <c r="AW236"/>
      <c r="AY236"/>
      <c r="AZ236"/>
      <c r="BA236"/>
      <c r="BB236"/>
      <c r="BC236"/>
      <c r="BD236"/>
    </row>
    <row r="237" spans="3:56" x14ac:dyDescent="0.45">
      <c r="C237" s="9"/>
      <c r="AU237"/>
      <c r="AV237"/>
      <c r="AW237"/>
      <c r="AY237"/>
      <c r="AZ237"/>
      <c r="BA237"/>
      <c r="BB237"/>
      <c r="BC237"/>
      <c r="BD237"/>
    </row>
    <row r="238" spans="3:56" x14ac:dyDescent="0.45">
      <c r="C238" s="9"/>
      <c r="AU238"/>
      <c r="AV238"/>
      <c r="AW238"/>
      <c r="AY238"/>
      <c r="AZ238"/>
      <c r="BA238"/>
      <c r="BB238"/>
      <c r="BC238"/>
      <c r="BD238"/>
    </row>
    <row r="239" spans="3:56" x14ac:dyDescent="0.45">
      <c r="C239" s="9"/>
      <c r="AU239"/>
      <c r="AV239"/>
      <c r="AW239"/>
      <c r="AY239"/>
      <c r="AZ239"/>
      <c r="BA239"/>
      <c r="BB239"/>
      <c r="BC239"/>
      <c r="BD239"/>
    </row>
    <row r="240" spans="3:56" x14ac:dyDescent="0.45">
      <c r="C240" s="9"/>
      <c r="AU240"/>
      <c r="AV240"/>
      <c r="AW240"/>
      <c r="AY240"/>
      <c r="AZ240"/>
      <c r="BA240"/>
      <c r="BB240"/>
      <c r="BC240"/>
      <c r="BD240"/>
    </row>
    <row r="241" spans="3:56" x14ac:dyDescent="0.45">
      <c r="C241" s="9"/>
      <c r="AU241"/>
      <c r="AV241"/>
      <c r="AW241"/>
      <c r="AY241"/>
      <c r="AZ241"/>
      <c r="BA241"/>
      <c r="BB241"/>
      <c r="BC241"/>
      <c r="BD241"/>
    </row>
    <row r="242" spans="3:56" x14ac:dyDescent="0.45">
      <c r="C242" s="9"/>
      <c r="AU242"/>
      <c r="AV242"/>
      <c r="AW242"/>
      <c r="AY242"/>
      <c r="AZ242"/>
      <c r="BA242"/>
      <c r="BB242"/>
      <c r="BC242"/>
      <c r="BD242"/>
    </row>
    <row r="243" spans="3:56" x14ac:dyDescent="0.45">
      <c r="C243" s="9"/>
      <c r="AU243"/>
      <c r="AV243"/>
      <c r="AW243"/>
      <c r="AY243"/>
      <c r="AZ243"/>
      <c r="BA243"/>
      <c r="BB243"/>
      <c r="BC243"/>
      <c r="BD243"/>
    </row>
    <row r="244" spans="3:56" x14ac:dyDescent="0.45">
      <c r="C244" s="9"/>
      <c r="AU244"/>
      <c r="AV244"/>
      <c r="AW244"/>
      <c r="AY244"/>
      <c r="AZ244"/>
      <c r="BA244"/>
      <c r="BB244"/>
      <c r="BC244"/>
      <c r="BD244"/>
    </row>
    <row r="245" spans="3:56" x14ac:dyDescent="0.45">
      <c r="C245" s="9"/>
      <c r="AU245"/>
      <c r="AV245"/>
      <c r="AW245"/>
      <c r="AY245"/>
      <c r="AZ245"/>
      <c r="BA245"/>
      <c r="BB245"/>
      <c r="BC245"/>
      <c r="BD245"/>
    </row>
    <row r="246" spans="3:56" x14ac:dyDescent="0.45">
      <c r="C246" s="9"/>
      <c r="AU246"/>
      <c r="AV246"/>
      <c r="AW246"/>
      <c r="AY246"/>
      <c r="AZ246"/>
      <c r="BA246"/>
      <c r="BB246"/>
      <c r="BC246"/>
      <c r="BD246"/>
    </row>
    <row r="247" spans="3:56" x14ac:dyDescent="0.45">
      <c r="C247" s="9"/>
      <c r="AU247"/>
      <c r="AV247"/>
      <c r="AW247"/>
      <c r="AY247"/>
      <c r="AZ247"/>
      <c r="BA247"/>
      <c r="BB247"/>
      <c r="BC247"/>
      <c r="BD247"/>
    </row>
    <row r="248" spans="3:56" x14ac:dyDescent="0.45">
      <c r="C248" s="9"/>
      <c r="AU248"/>
      <c r="AV248"/>
      <c r="AW248"/>
      <c r="AY248"/>
      <c r="AZ248"/>
      <c r="BA248"/>
      <c r="BB248"/>
      <c r="BC248"/>
      <c r="BD248"/>
    </row>
    <row r="249" spans="3:56" x14ac:dyDescent="0.45">
      <c r="C249" s="9"/>
      <c r="AU249"/>
      <c r="AV249"/>
      <c r="AW249"/>
      <c r="AY249"/>
      <c r="AZ249"/>
      <c r="BA249"/>
      <c r="BB249"/>
      <c r="BC249"/>
      <c r="BD249"/>
    </row>
    <row r="250" spans="3:56" x14ac:dyDescent="0.45">
      <c r="C250" s="9"/>
      <c r="AU250"/>
      <c r="AV250"/>
      <c r="AW250"/>
      <c r="AY250"/>
      <c r="AZ250"/>
      <c r="BA250"/>
      <c r="BB250"/>
      <c r="BC250"/>
      <c r="BD250"/>
    </row>
    <row r="251" spans="3:56" x14ac:dyDescent="0.45">
      <c r="C251" s="9"/>
      <c r="AU251"/>
      <c r="AV251"/>
      <c r="AW251"/>
      <c r="AY251"/>
      <c r="AZ251"/>
      <c r="BA251"/>
      <c r="BB251"/>
      <c r="BC251"/>
      <c r="BD251"/>
    </row>
    <row r="252" spans="3:56" x14ac:dyDescent="0.45">
      <c r="C252" s="9"/>
      <c r="AU252"/>
      <c r="AV252"/>
      <c r="AW252"/>
      <c r="AY252"/>
      <c r="AZ252"/>
      <c r="BA252"/>
      <c r="BB252"/>
      <c r="BC252"/>
      <c r="BD252"/>
    </row>
    <row r="253" spans="3:56" x14ac:dyDescent="0.45">
      <c r="C253" s="9"/>
      <c r="AU253"/>
      <c r="AV253"/>
      <c r="AW253"/>
      <c r="AY253"/>
      <c r="AZ253"/>
      <c r="BA253"/>
      <c r="BB253"/>
      <c r="BC253"/>
      <c r="BD253"/>
    </row>
    <row r="254" spans="3:56" x14ac:dyDescent="0.45">
      <c r="C254" s="9"/>
      <c r="AU254"/>
      <c r="AV254"/>
      <c r="AW254"/>
      <c r="AY254"/>
      <c r="AZ254"/>
      <c r="BA254"/>
      <c r="BB254"/>
      <c r="BC254"/>
      <c r="BD254"/>
    </row>
    <row r="255" spans="3:56" x14ac:dyDescent="0.45">
      <c r="C255" s="9"/>
      <c r="AU255"/>
      <c r="AV255"/>
      <c r="AW255"/>
      <c r="AY255"/>
      <c r="AZ255"/>
      <c r="BA255"/>
      <c r="BB255"/>
      <c r="BC255"/>
      <c r="BD255"/>
    </row>
    <row r="256" spans="3:56" x14ac:dyDescent="0.45">
      <c r="C256" s="9"/>
      <c r="AU256"/>
      <c r="AV256"/>
      <c r="AW256"/>
      <c r="AY256"/>
      <c r="AZ256"/>
      <c r="BA256"/>
      <c r="BB256"/>
      <c r="BC256"/>
      <c r="BD256"/>
    </row>
    <row r="257" spans="3:56" x14ac:dyDescent="0.45">
      <c r="C257" s="9"/>
      <c r="AU257"/>
      <c r="AV257"/>
      <c r="AW257"/>
      <c r="AY257"/>
      <c r="AZ257"/>
      <c r="BA257"/>
      <c r="BB257"/>
      <c r="BC257"/>
      <c r="BD257"/>
    </row>
    <row r="258" spans="3:56" x14ac:dyDescent="0.45">
      <c r="C258" s="9"/>
      <c r="AU258"/>
      <c r="AV258"/>
      <c r="AW258"/>
      <c r="AY258"/>
      <c r="AZ258"/>
      <c r="BA258"/>
      <c r="BB258"/>
      <c r="BC258"/>
      <c r="BD258"/>
    </row>
    <row r="259" spans="3:56" x14ac:dyDescent="0.45">
      <c r="C259" s="9"/>
      <c r="AU259"/>
      <c r="AV259"/>
      <c r="AW259"/>
      <c r="AY259"/>
      <c r="AZ259"/>
      <c r="BA259"/>
      <c r="BB259"/>
      <c r="BC259"/>
      <c r="BD259"/>
    </row>
    <row r="260" spans="3:56" x14ac:dyDescent="0.45">
      <c r="C260" s="9"/>
      <c r="AU260"/>
      <c r="AV260"/>
      <c r="AW260"/>
      <c r="AY260"/>
      <c r="AZ260"/>
      <c r="BA260"/>
      <c r="BB260"/>
      <c r="BC260"/>
      <c r="BD260"/>
    </row>
    <row r="261" spans="3:56" x14ac:dyDescent="0.45">
      <c r="C261" s="9"/>
      <c r="AU261"/>
      <c r="AV261"/>
      <c r="AW261"/>
      <c r="AY261"/>
      <c r="AZ261"/>
      <c r="BA261"/>
      <c r="BB261"/>
      <c r="BC261"/>
      <c r="BD261"/>
    </row>
    <row r="262" spans="3:56" x14ac:dyDescent="0.45">
      <c r="C262" s="9"/>
      <c r="AU262"/>
      <c r="AV262"/>
      <c r="AW262"/>
      <c r="AY262"/>
      <c r="AZ262"/>
      <c r="BA262"/>
      <c r="BB262"/>
      <c r="BC262"/>
      <c r="BD262"/>
    </row>
    <row r="263" spans="3:56" x14ac:dyDescent="0.45">
      <c r="C263" s="9"/>
      <c r="AU263"/>
      <c r="AV263"/>
      <c r="AW263"/>
      <c r="AY263"/>
      <c r="AZ263"/>
      <c r="BA263"/>
      <c r="BB263"/>
      <c r="BC263"/>
      <c r="BD263"/>
    </row>
    <row r="264" spans="3:56" x14ac:dyDescent="0.45">
      <c r="C264" s="9"/>
      <c r="AU264"/>
      <c r="AV264"/>
      <c r="AW264"/>
      <c r="AY264"/>
      <c r="AZ264"/>
      <c r="BA264"/>
      <c r="BB264"/>
      <c r="BC264"/>
      <c r="BD264"/>
    </row>
    <row r="265" spans="3:56" x14ac:dyDescent="0.45">
      <c r="C265" s="9"/>
      <c r="AU265"/>
      <c r="AV265"/>
      <c r="AW265"/>
      <c r="AY265"/>
      <c r="AZ265"/>
      <c r="BA265"/>
      <c r="BB265"/>
      <c r="BC265"/>
      <c r="BD265"/>
    </row>
    <row r="266" spans="3:56" x14ac:dyDescent="0.45">
      <c r="C266" s="9"/>
      <c r="AU266"/>
      <c r="AV266"/>
      <c r="AW266"/>
      <c r="AY266"/>
      <c r="AZ266"/>
      <c r="BA266"/>
      <c r="BB266"/>
      <c r="BC266"/>
      <c r="BD266"/>
    </row>
    <row r="267" spans="3:56" x14ac:dyDescent="0.45">
      <c r="C267" s="9"/>
      <c r="AU267"/>
      <c r="AV267"/>
      <c r="AW267"/>
      <c r="AY267"/>
      <c r="AZ267"/>
      <c r="BA267"/>
      <c r="BB267"/>
      <c r="BC267"/>
      <c r="BD267"/>
    </row>
    <row r="268" spans="3:56" x14ac:dyDescent="0.45">
      <c r="C268" s="9"/>
      <c r="AU268"/>
      <c r="AV268"/>
      <c r="AW268"/>
      <c r="AY268"/>
      <c r="AZ268"/>
      <c r="BA268"/>
      <c r="BB268"/>
      <c r="BC268"/>
      <c r="BD268"/>
    </row>
    <row r="269" spans="3:56" x14ac:dyDescent="0.45">
      <c r="C269" s="9"/>
      <c r="AU269"/>
      <c r="AV269"/>
      <c r="AW269"/>
      <c r="AY269"/>
      <c r="AZ269"/>
      <c r="BA269"/>
      <c r="BB269"/>
      <c r="BC269"/>
      <c r="BD269"/>
    </row>
    <row r="270" spans="3:56" x14ac:dyDescent="0.45">
      <c r="C270" s="9"/>
      <c r="AU270"/>
      <c r="AV270"/>
      <c r="AW270"/>
      <c r="AY270"/>
      <c r="AZ270"/>
      <c r="BA270"/>
      <c r="BB270"/>
      <c r="BC270"/>
      <c r="BD270"/>
    </row>
    <row r="271" spans="3:56" x14ac:dyDescent="0.45">
      <c r="C271" s="9"/>
      <c r="AU271"/>
      <c r="AV271"/>
      <c r="AW271"/>
      <c r="AY271"/>
      <c r="AZ271"/>
      <c r="BA271"/>
      <c r="BB271"/>
      <c r="BC271"/>
      <c r="BD271"/>
    </row>
    <row r="272" spans="3:56" x14ac:dyDescent="0.45">
      <c r="C272" s="9"/>
      <c r="AU272"/>
      <c r="AV272"/>
      <c r="AW272"/>
      <c r="AY272"/>
      <c r="AZ272"/>
      <c r="BA272"/>
      <c r="BB272"/>
      <c r="BC272"/>
      <c r="BD272"/>
    </row>
    <row r="273" spans="3:56" x14ac:dyDescent="0.45">
      <c r="C273" s="9"/>
      <c r="AU273"/>
      <c r="AV273"/>
      <c r="AW273"/>
      <c r="AY273"/>
      <c r="AZ273"/>
      <c r="BA273"/>
      <c r="BB273"/>
      <c r="BC273"/>
      <c r="BD273"/>
    </row>
    <row r="274" spans="3:56" x14ac:dyDescent="0.45">
      <c r="C274" s="9"/>
      <c r="AU274"/>
      <c r="AV274"/>
      <c r="AW274"/>
      <c r="AY274"/>
      <c r="AZ274"/>
      <c r="BA274"/>
      <c r="BB274"/>
      <c r="BC274"/>
      <c r="BD274"/>
    </row>
    <row r="275" spans="3:56" x14ac:dyDescent="0.45">
      <c r="C275" s="9"/>
      <c r="AU275"/>
      <c r="AV275"/>
      <c r="AW275"/>
      <c r="AY275"/>
      <c r="AZ275"/>
      <c r="BA275"/>
      <c r="BB275"/>
      <c r="BC275"/>
      <c r="BD275"/>
    </row>
    <row r="276" spans="3:56" x14ac:dyDescent="0.45">
      <c r="C276" s="9"/>
      <c r="AU276"/>
      <c r="AV276"/>
      <c r="AW276"/>
      <c r="AY276"/>
      <c r="AZ276"/>
      <c r="BA276"/>
      <c r="BB276"/>
      <c r="BC276"/>
      <c r="BD276"/>
    </row>
    <row r="277" spans="3:56" x14ac:dyDescent="0.45">
      <c r="C277" s="9"/>
      <c r="AU277"/>
      <c r="AV277"/>
      <c r="AW277"/>
      <c r="AY277"/>
      <c r="AZ277"/>
      <c r="BA277"/>
      <c r="BB277"/>
      <c r="BC277"/>
      <c r="BD277"/>
    </row>
    <row r="278" spans="3:56" x14ac:dyDescent="0.4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4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4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4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4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4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4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4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4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4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4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4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4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4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45">
      <c r="C292" s="9"/>
      <c r="G292" s="6"/>
      <c r="AU292"/>
      <c r="AV292"/>
      <c r="AW292"/>
      <c r="AY292"/>
      <c r="AZ292"/>
      <c r="BA292"/>
      <c r="BB292"/>
      <c r="BC292"/>
      <c r="BD292"/>
    </row>
    <row r="293" spans="3:117" x14ac:dyDescent="0.45">
      <c r="CR293" s="14"/>
      <c r="CU293" s="14"/>
      <c r="CX293" s="14"/>
      <c r="DA293" s="14"/>
      <c r="DG293" s="14"/>
      <c r="DJ293" s="14"/>
      <c r="DM293" s="14"/>
    </row>
  </sheetData>
  <autoFilter ref="A1:FJ292" xr:uid="{C911DF83-7300-4B7A-8A42-16858D40307A}">
    <sortState xmlns:xlrd2="http://schemas.microsoft.com/office/spreadsheetml/2017/richdata2" ref="A3:FJ68">
      <sortCondition ref="A1:A98"/>
    </sortState>
  </autoFilter>
  <sortState xmlns:xlrd2="http://schemas.microsoft.com/office/spreadsheetml/2017/richdata2" ref="A2:FJ292">
    <sortCondition ref="A2:A292"/>
    <sortCondition ref="G2:G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2025-04-02T04:26:04Z</dcterms:modified>
</cp:coreProperties>
</file>