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raheel\Box\WaterloggingNG\_validation and documentation\Soybean\"/>
    </mc:Choice>
  </mc:AlternateContent>
  <xr:revisionPtr revIDLastSave="0" documentId="13_ncr:1_{1AE8C570-D087-443A-9C62-0ECC432BAC99}" xr6:coauthVersionLast="47" xr6:coauthVersionMax="47" xr10:uidLastSave="{00000000-0000-0000-0000-000000000000}"/>
  <bookViews>
    <workbookView xWindow="-23250" yWindow="1455" windowWidth="21600" windowHeight="11295" firstSheet="4" activeTab="7" xr2:uid="{00000000-000D-0000-FFFF-FFFF00000000}"/>
  </bookViews>
  <sheets>
    <sheet name="Scott1989.Harvest" sheetId="1" r:id="rId1"/>
    <sheet name="Scott1989.TimeSeries" sheetId="2" r:id="rId2"/>
    <sheet name="Scott1987.Harvest" sheetId="3" r:id="rId3"/>
    <sheet name="Scott1987.TimeSeries" sheetId="4" r:id="rId4"/>
    <sheet name="Rhine.timing" sheetId="5" r:id="rId5"/>
    <sheet name="Rhine.duration" sheetId="6" r:id="rId6"/>
    <sheet name="Mollabashi.TimeSeries" sheetId="7" r:id="rId7"/>
    <sheet name="Mollabashi.Harvest" sheetId="8" r:id="rId8"/>
  </sheets>
  <definedNames>
    <definedName name="_xlnm._FilterDatabase" localSheetId="2" hidden="1">Scott1987.Harvest!$A$1:$K$17</definedName>
    <definedName name="_xlnm._FilterDatabase" localSheetId="3" hidden="1">Scott1987.TimeSeries!$A$1:$J$113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2" i="8"/>
  <c r="A11" i="6"/>
  <c r="A10" i="6"/>
  <c r="A9" i="6"/>
  <c r="A8" i="6"/>
  <c r="A7" i="6"/>
  <c r="F3" i="8" l="1"/>
  <c r="F4" i="8"/>
  <c r="F5" i="8"/>
  <c r="F6" i="8"/>
  <c r="F7" i="8"/>
  <c r="F2" i="8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29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" i="7"/>
  <c r="H3" i="6" l="1"/>
  <c r="I3" i="6"/>
  <c r="H4" i="6"/>
  <c r="I4" i="6"/>
  <c r="H5" i="6"/>
  <c r="I5" i="6"/>
  <c r="H6" i="6"/>
  <c r="I6" i="6"/>
  <c r="I2" i="6"/>
  <c r="H2" i="6"/>
  <c r="L6" i="5" l="1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M5" i="5"/>
  <c r="L5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2" i="4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" i="2"/>
  <c r="O2" i="2"/>
  <c r="A3" i="6"/>
  <c r="A4" i="6"/>
  <c r="A5" i="6"/>
  <c r="A6" i="6"/>
  <c r="A2" i="6"/>
  <c r="A15" i="5"/>
  <c r="A14" i="5"/>
  <c r="A13" i="5"/>
  <c r="A12" i="5"/>
  <c r="A11" i="5"/>
  <c r="A10" i="5"/>
  <c r="A9" i="5"/>
  <c r="A8" i="5"/>
  <c r="A3" i="5"/>
  <c r="A4" i="5"/>
  <c r="A5" i="5"/>
  <c r="A6" i="5"/>
  <c r="A7" i="5"/>
  <c r="A2" i="5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4" i="4"/>
  <c r="J36" i="4"/>
  <c r="J37" i="4"/>
  <c r="J38" i="4"/>
  <c r="J39" i="4"/>
  <c r="J43" i="4"/>
  <c r="J44" i="4"/>
  <c r="J46" i="4"/>
  <c r="J47" i="4"/>
  <c r="J48" i="4"/>
  <c r="J49" i="4"/>
  <c r="J51" i="4"/>
  <c r="J66" i="4"/>
  <c r="J76" i="4"/>
  <c r="J77" i="4"/>
  <c r="J78" i="4"/>
  <c r="J79" i="4"/>
  <c r="J84" i="4"/>
  <c r="J86" i="4"/>
  <c r="J88" i="4"/>
  <c r="J89" i="4"/>
  <c r="J91" i="4"/>
  <c r="J93" i="4"/>
  <c r="J94" i="4"/>
  <c r="J95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O226" i="2" l="1"/>
  <c r="N226" i="2"/>
  <c r="I226" i="2"/>
  <c r="H226" i="2"/>
  <c r="I225" i="2"/>
  <c r="H225" i="2"/>
  <c r="F225" i="2"/>
  <c r="E225" i="2"/>
  <c r="I224" i="2"/>
  <c r="H224" i="2"/>
  <c r="F224" i="2"/>
  <c r="E224" i="2"/>
  <c r="I223" i="2"/>
  <c r="H223" i="2"/>
  <c r="F223" i="2"/>
  <c r="E223" i="2"/>
  <c r="I222" i="2"/>
  <c r="H222" i="2"/>
  <c r="F222" i="2"/>
  <c r="E222" i="2"/>
  <c r="I221" i="2"/>
  <c r="H221" i="2"/>
  <c r="F221" i="2"/>
  <c r="E221" i="2"/>
  <c r="I220" i="2"/>
  <c r="H220" i="2"/>
  <c r="F220" i="2"/>
  <c r="E220" i="2"/>
  <c r="I219" i="2"/>
  <c r="H219" i="2"/>
  <c r="F219" i="2"/>
  <c r="E219" i="2"/>
  <c r="I218" i="2"/>
  <c r="H218" i="2"/>
  <c r="F218" i="2"/>
  <c r="E218" i="2"/>
  <c r="I217" i="2"/>
  <c r="H217" i="2"/>
  <c r="F217" i="2"/>
  <c r="E217" i="2"/>
  <c r="I216" i="2"/>
  <c r="H216" i="2"/>
  <c r="F216" i="2"/>
  <c r="E216" i="2"/>
  <c r="I215" i="2"/>
  <c r="H215" i="2"/>
  <c r="F215" i="2"/>
  <c r="E215" i="2"/>
  <c r="I214" i="2"/>
  <c r="H214" i="2"/>
  <c r="F214" i="2"/>
  <c r="E214" i="2"/>
  <c r="I213" i="2"/>
  <c r="H213" i="2"/>
  <c r="F213" i="2"/>
  <c r="E213" i="2"/>
  <c r="I212" i="2"/>
  <c r="H212" i="2"/>
  <c r="F212" i="2"/>
  <c r="E212" i="2"/>
  <c r="I211" i="2"/>
  <c r="H211" i="2"/>
  <c r="F211" i="2"/>
  <c r="E211" i="2"/>
  <c r="I210" i="2"/>
  <c r="H210" i="2"/>
  <c r="F210" i="2"/>
  <c r="E210" i="2"/>
  <c r="I209" i="2"/>
  <c r="H209" i="2"/>
  <c r="F209" i="2"/>
  <c r="E209" i="2"/>
  <c r="I208" i="2"/>
  <c r="H208" i="2"/>
  <c r="F208" i="2"/>
  <c r="E208" i="2"/>
  <c r="I207" i="2"/>
  <c r="H207" i="2"/>
  <c r="F207" i="2"/>
  <c r="E207" i="2"/>
  <c r="I206" i="2"/>
  <c r="H206" i="2"/>
  <c r="F206" i="2"/>
  <c r="E206" i="2"/>
  <c r="I205" i="2"/>
  <c r="H205" i="2"/>
  <c r="F205" i="2"/>
  <c r="E205" i="2"/>
  <c r="I204" i="2"/>
  <c r="H204" i="2"/>
  <c r="F204" i="2"/>
  <c r="E204" i="2"/>
  <c r="I203" i="2"/>
  <c r="H203" i="2"/>
  <c r="F203" i="2"/>
  <c r="E203" i="2"/>
  <c r="I202" i="2"/>
  <c r="H202" i="2"/>
  <c r="F202" i="2"/>
  <c r="E202" i="2"/>
  <c r="I201" i="2"/>
  <c r="H201" i="2"/>
  <c r="F201" i="2"/>
  <c r="E201" i="2"/>
  <c r="I200" i="2"/>
  <c r="H200" i="2"/>
  <c r="F200" i="2"/>
  <c r="E200" i="2"/>
  <c r="I199" i="2"/>
  <c r="H199" i="2"/>
  <c r="F199" i="2"/>
  <c r="E199" i="2"/>
  <c r="I198" i="2"/>
  <c r="H198" i="2"/>
  <c r="F198" i="2"/>
  <c r="E198" i="2"/>
  <c r="M197" i="2"/>
  <c r="I197" i="2"/>
  <c r="H197" i="2"/>
  <c r="F197" i="2"/>
  <c r="E197" i="2"/>
  <c r="M196" i="2"/>
  <c r="I196" i="2"/>
  <c r="H196" i="2"/>
  <c r="F196" i="2"/>
  <c r="E196" i="2"/>
  <c r="M195" i="2"/>
  <c r="I195" i="2"/>
  <c r="H195" i="2"/>
  <c r="F195" i="2"/>
  <c r="E195" i="2"/>
  <c r="M194" i="2"/>
  <c r="I194" i="2"/>
  <c r="H194" i="2"/>
  <c r="F194" i="2"/>
  <c r="E194" i="2"/>
  <c r="I193" i="2"/>
  <c r="H193" i="2"/>
  <c r="F193" i="2"/>
  <c r="E193" i="2"/>
  <c r="I192" i="2"/>
  <c r="H192" i="2"/>
  <c r="F192" i="2"/>
  <c r="E192" i="2"/>
  <c r="I191" i="2"/>
  <c r="H191" i="2"/>
  <c r="F191" i="2"/>
  <c r="E191" i="2"/>
  <c r="I190" i="2"/>
  <c r="H190" i="2"/>
  <c r="F190" i="2"/>
  <c r="E190" i="2"/>
  <c r="I189" i="2"/>
  <c r="H189" i="2"/>
  <c r="F189" i="2"/>
  <c r="E189" i="2"/>
  <c r="I188" i="2"/>
  <c r="H188" i="2"/>
  <c r="F188" i="2"/>
  <c r="E188" i="2"/>
  <c r="I187" i="2"/>
  <c r="H187" i="2"/>
  <c r="F187" i="2"/>
  <c r="E187" i="2"/>
  <c r="I186" i="2"/>
  <c r="H186" i="2"/>
  <c r="F186" i="2"/>
  <c r="E186" i="2"/>
  <c r="I185" i="2"/>
  <c r="H185" i="2"/>
  <c r="F185" i="2"/>
  <c r="E185" i="2"/>
  <c r="I184" i="2"/>
  <c r="H184" i="2"/>
  <c r="F184" i="2"/>
  <c r="E184" i="2"/>
  <c r="I183" i="2"/>
  <c r="H183" i="2"/>
  <c r="F183" i="2"/>
  <c r="E183" i="2"/>
  <c r="I182" i="2"/>
  <c r="H182" i="2"/>
  <c r="F182" i="2"/>
  <c r="E182" i="2"/>
  <c r="I181" i="2"/>
  <c r="H181" i="2"/>
  <c r="F181" i="2"/>
  <c r="E181" i="2"/>
  <c r="I180" i="2"/>
  <c r="H180" i="2"/>
  <c r="F180" i="2"/>
  <c r="E180" i="2"/>
  <c r="I179" i="2"/>
  <c r="H179" i="2"/>
  <c r="F179" i="2"/>
  <c r="E179" i="2"/>
  <c r="I178" i="2"/>
  <c r="H178" i="2"/>
  <c r="F178" i="2"/>
  <c r="E178" i="2"/>
  <c r="I177" i="2"/>
  <c r="H177" i="2"/>
  <c r="F177" i="2"/>
  <c r="E177" i="2"/>
  <c r="I176" i="2"/>
  <c r="H176" i="2"/>
  <c r="F176" i="2"/>
  <c r="E176" i="2"/>
  <c r="I175" i="2"/>
  <c r="H175" i="2"/>
  <c r="F175" i="2"/>
  <c r="E175" i="2"/>
  <c r="I174" i="2"/>
  <c r="H174" i="2"/>
  <c r="F174" i="2"/>
  <c r="E174" i="2"/>
  <c r="I173" i="2"/>
  <c r="H173" i="2"/>
  <c r="F173" i="2"/>
  <c r="E173" i="2"/>
  <c r="I172" i="2"/>
  <c r="H172" i="2"/>
  <c r="F172" i="2"/>
  <c r="E172" i="2"/>
  <c r="I171" i="2"/>
  <c r="H171" i="2"/>
  <c r="F171" i="2"/>
  <c r="E171" i="2"/>
  <c r="I170" i="2"/>
  <c r="H170" i="2"/>
  <c r="F170" i="2"/>
  <c r="E170" i="2"/>
  <c r="I169" i="2"/>
  <c r="H169" i="2"/>
  <c r="F169" i="2"/>
  <c r="E169" i="2"/>
  <c r="I168" i="2"/>
  <c r="H168" i="2"/>
  <c r="F168" i="2"/>
  <c r="E168" i="2"/>
  <c r="I167" i="2"/>
  <c r="H167" i="2"/>
  <c r="F167" i="2"/>
  <c r="E167" i="2"/>
  <c r="I166" i="2"/>
  <c r="H166" i="2"/>
  <c r="F166" i="2"/>
  <c r="E166" i="2"/>
  <c r="I165" i="2"/>
  <c r="H165" i="2"/>
  <c r="F165" i="2"/>
  <c r="E165" i="2"/>
  <c r="I164" i="2"/>
  <c r="H164" i="2"/>
  <c r="F164" i="2"/>
  <c r="E164" i="2"/>
  <c r="I163" i="2"/>
  <c r="H163" i="2"/>
  <c r="F163" i="2"/>
  <c r="E163" i="2"/>
  <c r="I162" i="2"/>
  <c r="H162" i="2"/>
  <c r="F162" i="2"/>
  <c r="E162" i="2"/>
  <c r="I161" i="2"/>
  <c r="H161" i="2"/>
  <c r="F161" i="2"/>
  <c r="E161" i="2"/>
  <c r="I160" i="2"/>
  <c r="H160" i="2"/>
  <c r="F160" i="2"/>
  <c r="E160" i="2"/>
  <c r="I159" i="2"/>
  <c r="H159" i="2"/>
  <c r="F159" i="2"/>
  <c r="E159" i="2"/>
  <c r="I158" i="2"/>
  <c r="H158" i="2"/>
  <c r="F158" i="2"/>
  <c r="E158" i="2"/>
  <c r="I157" i="2"/>
  <c r="H157" i="2"/>
  <c r="F157" i="2"/>
  <c r="E157" i="2"/>
  <c r="I156" i="2"/>
  <c r="H156" i="2"/>
  <c r="F156" i="2"/>
  <c r="E156" i="2"/>
  <c r="I155" i="2"/>
  <c r="H155" i="2"/>
  <c r="F155" i="2"/>
  <c r="E155" i="2"/>
  <c r="I154" i="2"/>
  <c r="H154" i="2"/>
  <c r="F154" i="2"/>
  <c r="E154" i="2"/>
  <c r="I153" i="2"/>
  <c r="H153" i="2"/>
  <c r="F153" i="2"/>
  <c r="E153" i="2"/>
  <c r="I152" i="2"/>
  <c r="H152" i="2"/>
  <c r="F152" i="2"/>
  <c r="E152" i="2"/>
  <c r="I151" i="2"/>
  <c r="H151" i="2"/>
  <c r="F151" i="2"/>
  <c r="E151" i="2"/>
  <c r="I150" i="2"/>
  <c r="H150" i="2"/>
  <c r="F150" i="2"/>
  <c r="E150" i="2"/>
  <c r="I149" i="2"/>
  <c r="H149" i="2"/>
  <c r="F149" i="2"/>
  <c r="E149" i="2"/>
  <c r="I148" i="2"/>
  <c r="H148" i="2"/>
  <c r="F148" i="2"/>
  <c r="E148" i="2"/>
  <c r="I147" i="2"/>
  <c r="H147" i="2"/>
  <c r="F147" i="2"/>
  <c r="E147" i="2"/>
  <c r="I146" i="2"/>
  <c r="H146" i="2"/>
  <c r="F146" i="2"/>
  <c r="E146" i="2"/>
  <c r="I145" i="2"/>
  <c r="H145" i="2"/>
  <c r="F145" i="2"/>
  <c r="E145" i="2"/>
  <c r="I144" i="2"/>
  <c r="H144" i="2"/>
  <c r="F144" i="2"/>
  <c r="E144" i="2"/>
  <c r="I143" i="2"/>
  <c r="H143" i="2"/>
  <c r="F143" i="2"/>
  <c r="E143" i="2"/>
  <c r="I142" i="2"/>
  <c r="H142" i="2"/>
  <c r="F142" i="2"/>
  <c r="E142" i="2"/>
  <c r="I141" i="2"/>
  <c r="H141" i="2"/>
  <c r="F141" i="2"/>
  <c r="E141" i="2"/>
  <c r="I140" i="2"/>
  <c r="H140" i="2"/>
  <c r="F140" i="2"/>
  <c r="E140" i="2"/>
  <c r="I139" i="2"/>
  <c r="H139" i="2"/>
  <c r="F139" i="2"/>
  <c r="E139" i="2"/>
  <c r="I138" i="2"/>
  <c r="H138" i="2"/>
  <c r="F138" i="2"/>
  <c r="E138" i="2"/>
  <c r="I137" i="2"/>
  <c r="H137" i="2"/>
  <c r="F137" i="2"/>
  <c r="E137" i="2"/>
  <c r="I136" i="2"/>
  <c r="H136" i="2"/>
  <c r="F136" i="2"/>
  <c r="E136" i="2"/>
  <c r="I135" i="2"/>
  <c r="H135" i="2"/>
  <c r="F135" i="2"/>
  <c r="E135" i="2"/>
  <c r="I134" i="2"/>
  <c r="H134" i="2"/>
  <c r="F134" i="2"/>
  <c r="E134" i="2"/>
  <c r="I133" i="2"/>
  <c r="H133" i="2"/>
  <c r="F133" i="2"/>
  <c r="E133" i="2"/>
  <c r="I132" i="2"/>
  <c r="H132" i="2"/>
  <c r="F132" i="2"/>
  <c r="E132" i="2"/>
  <c r="I131" i="2"/>
  <c r="H131" i="2"/>
  <c r="F131" i="2"/>
  <c r="E131" i="2"/>
  <c r="I130" i="2"/>
  <c r="H130" i="2"/>
  <c r="F130" i="2"/>
  <c r="E130" i="2"/>
  <c r="I129" i="2"/>
  <c r="H129" i="2"/>
  <c r="F129" i="2"/>
  <c r="E129" i="2"/>
  <c r="I128" i="2"/>
  <c r="H128" i="2"/>
  <c r="F128" i="2"/>
  <c r="E128" i="2"/>
  <c r="I127" i="2"/>
  <c r="H127" i="2"/>
  <c r="F127" i="2"/>
  <c r="E127" i="2"/>
  <c r="I126" i="2"/>
  <c r="H126" i="2"/>
  <c r="F126" i="2"/>
  <c r="E126" i="2"/>
  <c r="I125" i="2"/>
  <c r="H125" i="2"/>
  <c r="F125" i="2"/>
  <c r="E125" i="2"/>
  <c r="I124" i="2"/>
  <c r="H124" i="2"/>
  <c r="F124" i="2"/>
  <c r="E124" i="2"/>
  <c r="I123" i="2"/>
  <c r="H123" i="2"/>
  <c r="F123" i="2"/>
  <c r="E123" i="2"/>
  <c r="I122" i="2"/>
  <c r="H122" i="2"/>
  <c r="F122" i="2"/>
  <c r="E122" i="2"/>
  <c r="I121" i="2"/>
  <c r="H121" i="2"/>
  <c r="F121" i="2"/>
  <c r="E121" i="2"/>
  <c r="I120" i="2"/>
  <c r="H120" i="2"/>
  <c r="F120" i="2"/>
  <c r="E120" i="2"/>
  <c r="I119" i="2"/>
  <c r="H119" i="2"/>
  <c r="F119" i="2"/>
  <c r="E119" i="2"/>
  <c r="I118" i="2"/>
  <c r="H118" i="2"/>
  <c r="F118" i="2"/>
  <c r="E118" i="2"/>
  <c r="I117" i="2"/>
  <c r="H117" i="2"/>
  <c r="F117" i="2"/>
  <c r="E117" i="2"/>
  <c r="I116" i="2"/>
  <c r="H116" i="2"/>
  <c r="F116" i="2"/>
  <c r="E116" i="2"/>
  <c r="I115" i="2"/>
  <c r="H115" i="2"/>
  <c r="F115" i="2"/>
  <c r="E115" i="2"/>
  <c r="I114" i="2"/>
  <c r="H114" i="2"/>
  <c r="F114" i="2"/>
  <c r="E114" i="2"/>
  <c r="I113" i="2"/>
  <c r="H113" i="2"/>
  <c r="F113" i="2"/>
  <c r="E113" i="2"/>
  <c r="I112" i="2"/>
  <c r="H112" i="2"/>
  <c r="F112" i="2"/>
  <c r="E112" i="2"/>
  <c r="I111" i="2"/>
  <c r="H111" i="2"/>
  <c r="F111" i="2"/>
  <c r="E111" i="2"/>
  <c r="I110" i="2"/>
  <c r="H110" i="2"/>
  <c r="F110" i="2"/>
  <c r="E110" i="2"/>
  <c r="I109" i="2"/>
  <c r="H109" i="2"/>
  <c r="F109" i="2"/>
  <c r="E109" i="2"/>
  <c r="I108" i="2"/>
  <c r="H108" i="2"/>
  <c r="F108" i="2"/>
  <c r="E108" i="2"/>
  <c r="I107" i="2"/>
  <c r="H107" i="2"/>
  <c r="F107" i="2"/>
  <c r="E107" i="2"/>
  <c r="I106" i="2"/>
  <c r="H106" i="2"/>
  <c r="F106" i="2"/>
  <c r="E106" i="2"/>
  <c r="I105" i="2"/>
  <c r="H105" i="2"/>
  <c r="F105" i="2"/>
  <c r="E105" i="2"/>
  <c r="I104" i="2"/>
  <c r="H104" i="2"/>
  <c r="F104" i="2"/>
  <c r="E104" i="2"/>
  <c r="I103" i="2"/>
  <c r="H103" i="2"/>
  <c r="F103" i="2"/>
  <c r="E103" i="2"/>
  <c r="I102" i="2"/>
  <c r="H102" i="2"/>
  <c r="F102" i="2"/>
  <c r="E102" i="2"/>
  <c r="I101" i="2"/>
  <c r="H101" i="2"/>
  <c r="F101" i="2"/>
  <c r="E101" i="2"/>
  <c r="I100" i="2"/>
  <c r="H100" i="2"/>
  <c r="F100" i="2"/>
  <c r="E100" i="2"/>
  <c r="I99" i="2"/>
  <c r="H99" i="2"/>
  <c r="F99" i="2"/>
  <c r="E99" i="2"/>
  <c r="I98" i="2"/>
  <c r="H98" i="2"/>
  <c r="F98" i="2"/>
  <c r="E98" i="2"/>
  <c r="I97" i="2"/>
  <c r="H97" i="2"/>
  <c r="F97" i="2"/>
  <c r="E97" i="2"/>
  <c r="I96" i="2"/>
  <c r="H96" i="2"/>
  <c r="F96" i="2"/>
  <c r="E96" i="2"/>
  <c r="I95" i="2"/>
  <c r="H95" i="2"/>
  <c r="F95" i="2"/>
  <c r="E95" i="2"/>
  <c r="I94" i="2"/>
  <c r="H94" i="2"/>
  <c r="F94" i="2"/>
  <c r="E94" i="2"/>
  <c r="I93" i="2"/>
  <c r="H93" i="2"/>
  <c r="F93" i="2"/>
  <c r="E93" i="2"/>
  <c r="I92" i="2"/>
  <c r="H92" i="2"/>
  <c r="F92" i="2"/>
  <c r="E92" i="2"/>
  <c r="I91" i="2"/>
  <c r="H91" i="2"/>
  <c r="F91" i="2"/>
  <c r="E91" i="2"/>
  <c r="I90" i="2"/>
  <c r="H90" i="2"/>
  <c r="F90" i="2"/>
  <c r="E90" i="2"/>
  <c r="I89" i="2"/>
  <c r="H89" i="2"/>
  <c r="F89" i="2"/>
  <c r="E89" i="2"/>
  <c r="I88" i="2"/>
  <c r="H88" i="2"/>
  <c r="F88" i="2"/>
  <c r="E88" i="2"/>
  <c r="I87" i="2"/>
  <c r="H87" i="2"/>
  <c r="F87" i="2"/>
  <c r="E87" i="2"/>
  <c r="I86" i="2"/>
  <c r="H86" i="2"/>
  <c r="F86" i="2"/>
  <c r="E86" i="2"/>
  <c r="I85" i="2"/>
  <c r="H85" i="2"/>
  <c r="F85" i="2"/>
  <c r="E85" i="2"/>
  <c r="I84" i="2"/>
  <c r="H84" i="2"/>
  <c r="F84" i="2"/>
  <c r="E84" i="2"/>
  <c r="I83" i="2"/>
  <c r="H83" i="2"/>
  <c r="F83" i="2"/>
  <c r="E83" i="2"/>
  <c r="I82" i="2"/>
  <c r="H82" i="2"/>
  <c r="F82" i="2"/>
  <c r="E82" i="2"/>
  <c r="I81" i="2"/>
  <c r="H81" i="2"/>
  <c r="F81" i="2"/>
  <c r="E81" i="2"/>
  <c r="I80" i="2"/>
  <c r="H80" i="2"/>
  <c r="F80" i="2"/>
  <c r="E80" i="2"/>
  <c r="I79" i="2"/>
  <c r="H79" i="2"/>
  <c r="F79" i="2"/>
  <c r="E79" i="2"/>
  <c r="I78" i="2"/>
  <c r="H78" i="2"/>
  <c r="F78" i="2"/>
  <c r="E78" i="2"/>
  <c r="I77" i="2"/>
  <c r="H77" i="2"/>
  <c r="F77" i="2"/>
  <c r="E77" i="2"/>
  <c r="I76" i="2"/>
  <c r="H76" i="2"/>
  <c r="F76" i="2"/>
  <c r="E76" i="2"/>
  <c r="I75" i="2"/>
  <c r="H75" i="2"/>
  <c r="F75" i="2"/>
  <c r="E75" i="2"/>
  <c r="I74" i="2"/>
  <c r="H74" i="2"/>
  <c r="F74" i="2"/>
  <c r="E74" i="2"/>
  <c r="I73" i="2"/>
  <c r="H73" i="2"/>
  <c r="F73" i="2"/>
  <c r="E73" i="2"/>
  <c r="I72" i="2"/>
  <c r="H72" i="2"/>
  <c r="F72" i="2"/>
  <c r="E72" i="2"/>
  <c r="I71" i="2"/>
  <c r="H71" i="2"/>
  <c r="F71" i="2"/>
  <c r="E71" i="2"/>
  <c r="I70" i="2"/>
  <c r="H70" i="2"/>
  <c r="F70" i="2"/>
  <c r="E70" i="2"/>
  <c r="I69" i="2"/>
  <c r="H69" i="2"/>
  <c r="F69" i="2"/>
  <c r="E69" i="2"/>
  <c r="I68" i="2"/>
  <c r="H68" i="2"/>
  <c r="F68" i="2"/>
  <c r="E68" i="2"/>
  <c r="I67" i="2"/>
  <c r="H67" i="2"/>
  <c r="F67" i="2"/>
  <c r="E67" i="2"/>
  <c r="I66" i="2"/>
  <c r="H66" i="2"/>
  <c r="F66" i="2"/>
  <c r="E66" i="2"/>
  <c r="I65" i="2"/>
  <c r="H65" i="2"/>
  <c r="F65" i="2"/>
  <c r="E65" i="2"/>
  <c r="I64" i="2"/>
  <c r="H64" i="2"/>
  <c r="F64" i="2"/>
  <c r="E64" i="2"/>
  <c r="I63" i="2"/>
  <c r="H63" i="2"/>
  <c r="F63" i="2"/>
  <c r="E63" i="2"/>
  <c r="I62" i="2"/>
  <c r="H62" i="2"/>
  <c r="F62" i="2"/>
  <c r="E62" i="2"/>
  <c r="I61" i="2"/>
  <c r="H61" i="2"/>
  <c r="F61" i="2"/>
  <c r="E61" i="2"/>
  <c r="I60" i="2"/>
  <c r="H60" i="2"/>
  <c r="F60" i="2"/>
  <c r="E60" i="2"/>
  <c r="I59" i="2"/>
  <c r="H59" i="2"/>
  <c r="F59" i="2"/>
  <c r="E59" i="2"/>
  <c r="I58" i="2"/>
  <c r="H58" i="2"/>
  <c r="F58" i="2"/>
  <c r="E58" i="2"/>
  <c r="I57" i="2"/>
  <c r="H57" i="2"/>
  <c r="F57" i="2"/>
  <c r="E57" i="2"/>
  <c r="I56" i="2"/>
  <c r="H56" i="2"/>
  <c r="F56" i="2"/>
  <c r="E56" i="2"/>
  <c r="I55" i="2"/>
  <c r="H55" i="2"/>
  <c r="F55" i="2"/>
  <c r="E55" i="2"/>
  <c r="I54" i="2"/>
  <c r="H54" i="2"/>
  <c r="F54" i="2"/>
  <c r="E54" i="2"/>
  <c r="I53" i="2"/>
  <c r="H53" i="2"/>
  <c r="F53" i="2"/>
  <c r="E53" i="2"/>
  <c r="I52" i="2"/>
  <c r="H52" i="2"/>
  <c r="F52" i="2"/>
  <c r="E52" i="2"/>
  <c r="I51" i="2"/>
  <c r="H51" i="2"/>
  <c r="F51" i="2"/>
  <c r="E51" i="2"/>
  <c r="I50" i="2"/>
  <c r="H50" i="2"/>
  <c r="F50" i="2"/>
  <c r="E50" i="2"/>
  <c r="I49" i="2"/>
  <c r="H49" i="2"/>
  <c r="F49" i="2"/>
  <c r="E49" i="2"/>
  <c r="I48" i="2"/>
  <c r="H48" i="2"/>
  <c r="F48" i="2"/>
  <c r="E48" i="2"/>
  <c r="I47" i="2"/>
  <c r="H47" i="2"/>
  <c r="F47" i="2"/>
  <c r="E47" i="2"/>
  <c r="I46" i="2"/>
  <c r="H46" i="2"/>
  <c r="F46" i="2"/>
  <c r="E46" i="2"/>
  <c r="I45" i="2"/>
  <c r="H45" i="2"/>
  <c r="F45" i="2"/>
  <c r="E45" i="2"/>
  <c r="I44" i="2"/>
  <c r="H44" i="2"/>
  <c r="F44" i="2"/>
  <c r="E44" i="2"/>
  <c r="I43" i="2"/>
  <c r="H43" i="2"/>
  <c r="F43" i="2"/>
  <c r="E43" i="2"/>
  <c r="I42" i="2"/>
  <c r="H42" i="2"/>
  <c r="F42" i="2"/>
  <c r="E42" i="2"/>
  <c r="I41" i="2"/>
  <c r="H41" i="2"/>
  <c r="F41" i="2"/>
  <c r="E41" i="2"/>
  <c r="I40" i="2"/>
  <c r="H40" i="2"/>
  <c r="F40" i="2"/>
  <c r="E40" i="2"/>
  <c r="I39" i="2"/>
  <c r="H39" i="2"/>
  <c r="F39" i="2"/>
  <c r="E39" i="2"/>
  <c r="I38" i="2"/>
  <c r="H38" i="2"/>
  <c r="F38" i="2"/>
  <c r="E38" i="2"/>
  <c r="I37" i="2"/>
  <c r="H37" i="2"/>
  <c r="F37" i="2"/>
  <c r="E37" i="2"/>
  <c r="I36" i="2"/>
  <c r="H36" i="2"/>
  <c r="F36" i="2"/>
  <c r="E36" i="2"/>
  <c r="I35" i="2"/>
  <c r="H35" i="2"/>
  <c r="F35" i="2"/>
  <c r="E35" i="2"/>
  <c r="I34" i="2"/>
  <c r="H34" i="2"/>
  <c r="F34" i="2"/>
  <c r="E34" i="2"/>
  <c r="I33" i="2"/>
  <c r="H33" i="2"/>
  <c r="F33" i="2"/>
  <c r="E33" i="2"/>
  <c r="I32" i="2"/>
  <c r="H32" i="2"/>
  <c r="F32" i="2"/>
  <c r="E32" i="2"/>
  <c r="I31" i="2"/>
  <c r="H31" i="2"/>
  <c r="F31" i="2"/>
  <c r="E31" i="2"/>
  <c r="I30" i="2"/>
  <c r="H30" i="2"/>
  <c r="F30" i="2"/>
  <c r="E30" i="2"/>
  <c r="I29" i="2"/>
  <c r="H29" i="2"/>
  <c r="F29" i="2"/>
  <c r="E29" i="2"/>
  <c r="I28" i="2"/>
  <c r="H28" i="2"/>
  <c r="F28" i="2"/>
  <c r="E28" i="2"/>
  <c r="I27" i="2"/>
  <c r="H27" i="2"/>
  <c r="F27" i="2"/>
  <c r="E27" i="2"/>
  <c r="I26" i="2"/>
  <c r="H26" i="2"/>
  <c r="F26" i="2"/>
  <c r="E26" i="2"/>
  <c r="I25" i="2"/>
  <c r="H25" i="2"/>
  <c r="F25" i="2"/>
  <c r="E25" i="2"/>
  <c r="I24" i="2"/>
  <c r="H24" i="2"/>
  <c r="F24" i="2"/>
  <c r="E24" i="2"/>
  <c r="I23" i="2"/>
  <c r="H23" i="2"/>
  <c r="F23" i="2"/>
  <c r="E23" i="2"/>
  <c r="I22" i="2"/>
  <c r="H22" i="2"/>
  <c r="F22" i="2"/>
  <c r="E22" i="2"/>
  <c r="I21" i="2"/>
  <c r="H21" i="2"/>
  <c r="F21" i="2"/>
  <c r="E21" i="2"/>
  <c r="I20" i="2"/>
  <c r="H20" i="2"/>
  <c r="F20" i="2"/>
  <c r="E20" i="2"/>
  <c r="I19" i="2"/>
  <c r="H19" i="2"/>
  <c r="F19" i="2"/>
  <c r="E19" i="2"/>
  <c r="I18" i="2"/>
  <c r="H18" i="2"/>
  <c r="F18" i="2"/>
  <c r="E18" i="2"/>
  <c r="I17" i="2"/>
  <c r="H17" i="2"/>
  <c r="F17" i="2"/>
  <c r="E17" i="2"/>
  <c r="I16" i="2"/>
  <c r="H16" i="2"/>
  <c r="F16" i="2"/>
  <c r="E16" i="2"/>
  <c r="I15" i="2"/>
  <c r="H15" i="2"/>
  <c r="F15" i="2"/>
  <c r="E15" i="2"/>
  <c r="I14" i="2"/>
  <c r="H14" i="2"/>
  <c r="F14" i="2"/>
  <c r="E14" i="2"/>
  <c r="I13" i="2"/>
  <c r="H13" i="2"/>
  <c r="F13" i="2"/>
  <c r="E13" i="2"/>
  <c r="I12" i="2"/>
  <c r="H12" i="2"/>
  <c r="F12" i="2"/>
  <c r="E12" i="2"/>
  <c r="I11" i="2"/>
  <c r="H11" i="2"/>
  <c r="F11" i="2"/>
  <c r="E11" i="2"/>
  <c r="I10" i="2"/>
  <c r="H10" i="2"/>
  <c r="F10" i="2"/>
  <c r="E10" i="2"/>
  <c r="I9" i="2"/>
  <c r="H9" i="2"/>
  <c r="F9" i="2"/>
  <c r="E9" i="2"/>
  <c r="I8" i="2"/>
  <c r="H8" i="2"/>
  <c r="F8" i="2"/>
  <c r="E8" i="2"/>
  <c r="I7" i="2"/>
  <c r="H7" i="2"/>
  <c r="F7" i="2"/>
  <c r="E7" i="2"/>
  <c r="I6" i="2"/>
  <c r="H6" i="2"/>
  <c r="F6" i="2"/>
  <c r="E6" i="2"/>
  <c r="I5" i="2"/>
  <c r="H5" i="2"/>
  <c r="F5" i="2"/>
  <c r="E5" i="2"/>
  <c r="I4" i="2"/>
  <c r="H4" i="2"/>
  <c r="F4" i="2"/>
  <c r="E4" i="2"/>
  <c r="I3" i="2"/>
  <c r="H3" i="2"/>
  <c r="F3" i="2"/>
  <c r="E3" i="2"/>
  <c r="I2" i="2"/>
  <c r="H2" i="2"/>
  <c r="F2" i="2"/>
  <c r="E2" i="2"/>
</calcChain>
</file>

<file path=xl/sharedStrings.xml><?xml version="1.0" encoding="utf-8"?>
<sst xmlns="http://schemas.openxmlformats.org/spreadsheetml/2006/main" count="1483" uniqueCount="81">
  <si>
    <t>Clock.Today</t>
  </si>
  <si>
    <t>SimulationName</t>
  </si>
  <si>
    <t>Soybean.Grain.Wt</t>
  </si>
  <si>
    <t>Soybean.AboveGround.Wt</t>
  </si>
  <si>
    <t>Soybean.Total.Nconc</t>
  </si>
  <si>
    <t>Soybean.TotalLive.Nconc</t>
  </si>
  <si>
    <t>Treatment</t>
  </si>
  <si>
    <t>Nconc</t>
  </si>
  <si>
    <t>Biomass</t>
  </si>
  <si>
    <t>Soybean.AboveGroundLive.Wt</t>
  </si>
  <si>
    <t>kPa_15cm</t>
  </si>
  <si>
    <t>kPa_60cm</t>
  </si>
  <si>
    <t>Yield</t>
  </si>
  <si>
    <t>PSI_15cm</t>
  </si>
  <si>
    <t>PSI_60cm</t>
  </si>
  <si>
    <t>Control</t>
  </si>
  <si>
    <t>V1_7d</t>
  </si>
  <si>
    <t>V4_7d</t>
  </si>
  <si>
    <t>R2_7d</t>
  </si>
  <si>
    <t>Days of flood</t>
  </si>
  <si>
    <t>Trt</t>
  </si>
  <si>
    <t>Soil</t>
  </si>
  <si>
    <t>2d</t>
  </si>
  <si>
    <t>V4.Crowley</t>
  </si>
  <si>
    <t>Crowley</t>
  </si>
  <si>
    <t>4d</t>
  </si>
  <si>
    <t>7d</t>
  </si>
  <si>
    <t>14d</t>
  </si>
  <si>
    <t>R2.Crowley</t>
  </si>
  <si>
    <t>V4.Sharkey</t>
  </si>
  <si>
    <t>Sharkey</t>
  </si>
  <si>
    <t>R2.Sharkey</t>
  </si>
  <si>
    <t>R2_14d</t>
  </si>
  <si>
    <t>R2_2d</t>
  </si>
  <si>
    <t>V4_14d</t>
  </si>
  <si>
    <t>V4_2d</t>
  </si>
  <si>
    <t>R2_4d</t>
  </si>
  <si>
    <t>V4_4d</t>
  </si>
  <si>
    <t>Biomass_kgha</t>
  </si>
  <si>
    <t>Biomass_Mgha</t>
  </si>
  <si>
    <t/>
  </si>
  <si>
    <t>Flood days</t>
  </si>
  <si>
    <t>Stage</t>
  </si>
  <si>
    <t>Leaf_N_gkg</t>
  </si>
  <si>
    <t>Yield_kgha</t>
  </si>
  <si>
    <t>V5</t>
  </si>
  <si>
    <t>R2</t>
  </si>
  <si>
    <t>R5</t>
  </si>
  <si>
    <t>LeafNConc</t>
  </si>
  <si>
    <t>Year</t>
  </si>
  <si>
    <t>Days after flooding</t>
  </si>
  <si>
    <t>Leaf N_gkg</t>
  </si>
  <si>
    <t>Sharkey clay</t>
  </si>
  <si>
    <t>V4</t>
  </si>
  <si>
    <t>Exp</t>
  </si>
  <si>
    <t>Exp_2</t>
  </si>
  <si>
    <t>Exp_1</t>
  </si>
  <si>
    <t>Exp_2_</t>
  </si>
  <si>
    <t>Exp_1_</t>
  </si>
  <si>
    <t>Exp_3_Control</t>
  </si>
  <si>
    <t>Exp_3_V1_7d</t>
  </si>
  <si>
    <t>Exp_3_V4_7d</t>
  </si>
  <si>
    <t>Exp_3_R2_7d</t>
  </si>
  <si>
    <t>0d</t>
  </si>
  <si>
    <t>8d</t>
  </si>
  <si>
    <t>6d</t>
  </si>
  <si>
    <t>Leaf_N_gkgError</t>
  </si>
  <si>
    <t>LeafNConcError</t>
  </si>
  <si>
    <t>Yield_kghaError</t>
  </si>
  <si>
    <t>Soybean.Grain.WtError</t>
  </si>
  <si>
    <t xml:space="preserve">plant_height </t>
  </si>
  <si>
    <t>WT45</t>
  </si>
  <si>
    <t>WTD_cm</t>
  </si>
  <si>
    <t>PreFlo</t>
  </si>
  <si>
    <t>PostFlo</t>
  </si>
  <si>
    <t>PodSet</t>
  </si>
  <si>
    <t>date_pl_height</t>
  </si>
  <si>
    <t>WT90</t>
  </si>
  <si>
    <t>Soybean.Root.Depth</t>
  </si>
  <si>
    <t>Trt.Stage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</si>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</sst>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" fillId="0" borderId="0" xfId="0" applyFont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14" fontId="8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A6" sqref="A6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59</v>
      </c>
      <c r="B2" s="1">
        <v>32761</v>
      </c>
      <c r="C2">
        <v>290.3</v>
      </c>
      <c r="D2">
        <v>679.87987989999999</v>
      </c>
      <c r="E2">
        <v>1.0700000000000001E-2</v>
      </c>
      <c r="F2">
        <v>1.0700000000000001E-2</v>
      </c>
    </row>
    <row r="3" spans="1:6" x14ac:dyDescent="0.25">
      <c r="A3" t="s">
        <v>60</v>
      </c>
      <c r="B3" s="1">
        <v>32761</v>
      </c>
      <c r="C3">
        <v>256</v>
      </c>
      <c r="D3">
        <v>655.85585590000005</v>
      </c>
      <c r="E3">
        <v>1.06E-2</v>
      </c>
      <c r="F3">
        <v>2.06E-2</v>
      </c>
    </row>
    <row r="4" spans="1:6" x14ac:dyDescent="0.25">
      <c r="A4" t="s">
        <v>61</v>
      </c>
      <c r="B4" s="1">
        <v>32761</v>
      </c>
      <c r="C4">
        <v>241.2</v>
      </c>
      <c r="D4">
        <v>576.57657660000007</v>
      </c>
      <c r="E4">
        <v>1.1399999999999999E-2</v>
      </c>
      <c r="F4">
        <v>2.1400000000000002E-2</v>
      </c>
    </row>
    <row r="5" spans="1:6" x14ac:dyDescent="0.25">
      <c r="A5" t="s">
        <v>62</v>
      </c>
      <c r="B5" s="1">
        <v>32761</v>
      </c>
      <c r="C5">
        <v>126.3</v>
      </c>
      <c r="D5">
        <v>386.78678679999996</v>
      </c>
      <c r="E5">
        <v>1.0800000000000001E-2</v>
      </c>
      <c r="F5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30FD-22D5-4F77-A23D-4CED71F54596}">
  <dimension ref="A1:O226"/>
  <sheetViews>
    <sheetView topLeftCell="D1" workbookViewId="0">
      <selection activeCell="R1" sqref="R1"/>
    </sheetView>
  </sheetViews>
  <sheetFormatPr defaultRowHeight="15" x14ac:dyDescent="0.25"/>
  <cols>
    <col min="1" max="1" width="9.7109375" style="1" bestFit="1" customWidth="1"/>
    <col min="2" max="2" width="16" style="1" bestFit="1" customWidth="1"/>
    <col min="3" max="3" width="10.28515625" bestFit="1" customWidth="1"/>
    <col min="4" max="4" width="12" bestFit="1" customWidth="1"/>
    <col min="5" max="5" width="19.85546875" bestFit="1" customWidth="1"/>
    <col min="6" max="6" width="23.5703125" bestFit="1" customWidth="1"/>
    <col min="7" max="7" width="12" bestFit="1" customWidth="1"/>
    <col min="8" max="8" width="25" bestFit="1" customWidth="1"/>
    <col min="9" max="9" width="28.7109375" style="3" bestFit="1" customWidth="1"/>
    <col min="10" max="11" width="12.7109375" bestFit="1" customWidth="1"/>
    <col min="12" max="12" width="7.7109375" bestFit="1" customWidth="1"/>
    <col min="13" max="13" width="17.28515625" bestFit="1" customWidth="1"/>
  </cols>
  <sheetData>
    <row r="1" spans="1:15" x14ac:dyDescent="0.25">
      <c r="A1" t="s">
        <v>0</v>
      </c>
      <c r="B1" s="2" t="s">
        <v>1</v>
      </c>
      <c r="C1" s="2" t="s">
        <v>6</v>
      </c>
      <c r="D1" s="2" t="s">
        <v>7</v>
      </c>
      <c r="E1" s="2" t="s">
        <v>4</v>
      </c>
      <c r="F1" s="2" t="s">
        <v>5</v>
      </c>
      <c r="G1" s="2" t="s">
        <v>8</v>
      </c>
      <c r="H1" t="s">
        <v>3</v>
      </c>
      <c r="I1" s="3" t="s">
        <v>9</v>
      </c>
      <c r="J1" s="2" t="s">
        <v>10</v>
      </c>
      <c r="K1" s="2" t="s">
        <v>11</v>
      </c>
      <c r="L1" s="4" t="s">
        <v>12</v>
      </c>
      <c r="M1" t="s">
        <v>2</v>
      </c>
      <c r="N1" s="2" t="s">
        <v>13</v>
      </c>
      <c r="O1" s="2" t="s">
        <v>14</v>
      </c>
    </row>
    <row r="2" spans="1:15" x14ac:dyDescent="0.25">
      <c r="A2" s="5">
        <v>32688</v>
      </c>
      <c r="B2" s="5" t="str">
        <f>"Exp_3"&amp;"_"&amp;C2</f>
        <v>Exp_3_Control</v>
      </c>
      <c r="C2" s="2" t="s">
        <v>15</v>
      </c>
      <c r="D2" s="2">
        <v>1.371428571</v>
      </c>
      <c r="E2">
        <f>IF(ISBLANK(D2),"",D2/100)</f>
        <v>1.3714285710000001E-2</v>
      </c>
      <c r="F2">
        <f>IF(ISBLANK(D2),"",D2/100)</f>
        <v>1.3714285710000001E-2</v>
      </c>
      <c r="G2" s="2"/>
      <c r="H2" t="str">
        <f>IF(ISBLANK(G2),"",G2/10)</f>
        <v/>
      </c>
      <c r="I2" t="str">
        <f>IF(ISBLANK(G2),"",G2/10)</f>
        <v/>
      </c>
      <c r="J2" s="2"/>
      <c r="K2" s="2"/>
      <c r="N2" t="str">
        <f t="shared" ref="N2" si="0">IF(ISBLANK(J2),"",J2/6.895)</f>
        <v/>
      </c>
      <c r="O2" t="str">
        <f t="shared" ref="O2" si="1">IF(ISBLANK(K2),"",K2/6.895)</f>
        <v/>
      </c>
    </row>
    <row r="3" spans="1:15" x14ac:dyDescent="0.25">
      <c r="A3" s="5">
        <v>32688</v>
      </c>
      <c r="B3" s="5" t="str">
        <f t="shared" ref="B3:B66" si="2">"Exp_3"&amp;"_"&amp;C3</f>
        <v>Exp_3_V1_7d</v>
      </c>
      <c r="C3" s="2" t="s">
        <v>16</v>
      </c>
      <c r="D3" s="2">
        <v>1.129411765</v>
      </c>
      <c r="E3">
        <f t="shared" ref="E3:E66" si="3">IF(ISBLANK(D3),"",D3/100)</f>
        <v>1.1294117649999999E-2</v>
      </c>
      <c r="F3">
        <f t="shared" ref="F3:F66" si="4">IF(ISBLANK(D3),"",D3/100)</f>
        <v>1.1294117649999999E-2</v>
      </c>
      <c r="G3" s="2"/>
      <c r="H3" t="str">
        <f t="shared" ref="H3:H66" si="5">IF(ISBLANK(G3),"",G3/10)</f>
        <v/>
      </c>
      <c r="I3" t="str">
        <f t="shared" ref="I3:I66" si="6">IF(ISBLANK(G3),"",G3/10)</f>
        <v/>
      </c>
      <c r="J3" s="2"/>
      <c r="K3" s="2"/>
      <c r="N3" t="str">
        <f t="shared" ref="N3:N66" si="7">IF(ISBLANK(J3),"",J3/6.895)</f>
        <v/>
      </c>
      <c r="O3" t="str">
        <f t="shared" ref="O3:O66" si="8">IF(ISBLANK(K3),"",K3/6.895)</f>
        <v/>
      </c>
    </row>
    <row r="4" spans="1:15" x14ac:dyDescent="0.25">
      <c r="A4" s="5">
        <v>32688</v>
      </c>
      <c r="B4" s="5" t="str">
        <f t="shared" si="2"/>
        <v>Exp_3_V4_7d</v>
      </c>
      <c r="C4" s="2" t="s">
        <v>17</v>
      </c>
      <c r="D4" s="2"/>
      <c r="E4" t="str">
        <f t="shared" si="3"/>
        <v/>
      </c>
      <c r="F4" t="str">
        <f t="shared" si="4"/>
        <v/>
      </c>
      <c r="G4" s="2"/>
      <c r="H4" t="str">
        <f t="shared" si="5"/>
        <v/>
      </c>
      <c r="I4" t="str">
        <f t="shared" si="6"/>
        <v/>
      </c>
      <c r="J4" s="2"/>
      <c r="K4" s="2"/>
      <c r="N4" t="str">
        <f t="shared" si="7"/>
        <v/>
      </c>
      <c r="O4" t="str">
        <f t="shared" si="8"/>
        <v/>
      </c>
    </row>
    <row r="5" spans="1:15" x14ac:dyDescent="0.25">
      <c r="A5" s="5">
        <v>32688</v>
      </c>
      <c r="B5" s="5" t="str">
        <f t="shared" si="2"/>
        <v>Exp_3_R2_7d</v>
      </c>
      <c r="C5" s="2" t="s">
        <v>18</v>
      </c>
      <c r="D5" s="2"/>
      <c r="E5" t="str">
        <f t="shared" si="3"/>
        <v/>
      </c>
      <c r="F5" t="str">
        <f t="shared" si="4"/>
        <v/>
      </c>
      <c r="G5" s="2"/>
      <c r="H5" t="str">
        <f t="shared" si="5"/>
        <v/>
      </c>
      <c r="I5" t="str">
        <f t="shared" si="6"/>
        <v/>
      </c>
      <c r="J5" s="2"/>
      <c r="K5" s="2"/>
      <c r="N5" t="str">
        <f t="shared" si="7"/>
        <v/>
      </c>
      <c r="O5" t="str">
        <f t="shared" si="8"/>
        <v/>
      </c>
    </row>
    <row r="6" spans="1:15" x14ac:dyDescent="0.25">
      <c r="A6" s="5">
        <v>32689</v>
      </c>
      <c r="B6" s="5" t="str">
        <f t="shared" si="2"/>
        <v>Exp_3_Control</v>
      </c>
      <c r="C6" s="2" t="s">
        <v>15</v>
      </c>
      <c r="D6" s="2"/>
      <c r="E6" t="str">
        <f t="shared" si="3"/>
        <v/>
      </c>
      <c r="F6" t="str">
        <f t="shared" si="4"/>
        <v/>
      </c>
      <c r="G6" s="2">
        <v>120.12012009999999</v>
      </c>
      <c r="H6">
        <f t="shared" si="5"/>
        <v>12.012012009999999</v>
      </c>
      <c r="I6">
        <f t="shared" si="6"/>
        <v>12.012012009999999</v>
      </c>
      <c r="J6" s="2">
        <v>-13.080168779999999</v>
      </c>
      <c r="K6" s="2">
        <v>-4.6517069429999998</v>
      </c>
      <c r="N6">
        <f t="shared" si="7"/>
        <v>-1.8970513096446702</v>
      </c>
      <c r="O6">
        <f t="shared" si="8"/>
        <v>-0.67464930282813629</v>
      </c>
    </row>
    <row r="7" spans="1:15" x14ac:dyDescent="0.25">
      <c r="A7" s="5">
        <v>32689</v>
      </c>
      <c r="B7" s="5" t="str">
        <f t="shared" si="2"/>
        <v>Exp_3_V1_7d</v>
      </c>
      <c r="C7" s="2" t="s">
        <v>16</v>
      </c>
      <c r="D7" s="2"/>
      <c r="E7" t="str">
        <f t="shared" si="3"/>
        <v/>
      </c>
      <c r="F7" t="str">
        <f t="shared" si="4"/>
        <v/>
      </c>
      <c r="G7" s="2">
        <v>144.14414410000001</v>
      </c>
      <c r="H7">
        <f t="shared" si="5"/>
        <v>14.414414410000001</v>
      </c>
      <c r="I7">
        <f t="shared" si="6"/>
        <v>14.414414410000001</v>
      </c>
      <c r="J7" s="2"/>
      <c r="K7" s="2"/>
      <c r="N7" t="str">
        <f t="shared" si="7"/>
        <v/>
      </c>
      <c r="O7" t="str">
        <f t="shared" si="8"/>
        <v/>
      </c>
    </row>
    <row r="8" spans="1:15" x14ac:dyDescent="0.25">
      <c r="A8" s="5">
        <v>32689</v>
      </c>
      <c r="B8" s="5" t="str">
        <f t="shared" si="2"/>
        <v>Exp_3_V4_7d</v>
      </c>
      <c r="C8" s="2" t="s">
        <v>17</v>
      </c>
      <c r="D8" s="2"/>
      <c r="E8" t="str">
        <f t="shared" si="3"/>
        <v/>
      </c>
      <c r="F8" t="str">
        <f t="shared" si="4"/>
        <v/>
      </c>
      <c r="G8" s="2">
        <v>96.096096099999997</v>
      </c>
      <c r="H8">
        <f t="shared" si="5"/>
        <v>9.6096096099999997</v>
      </c>
      <c r="I8">
        <f t="shared" si="6"/>
        <v>9.6096096099999997</v>
      </c>
      <c r="J8" s="2"/>
      <c r="K8" s="2"/>
      <c r="N8" t="str">
        <f t="shared" si="7"/>
        <v/>
      </c>
      <c r="O8" t="str">
        <f t="shared" si="8"/>
        <v/>
      </c>
    </row>
    <row r="9" spans="1:15" x14ac:dyDescent="0.25">
      <c r="A9" s="5">
        <v>32689</v>
      </c>
      <c r="B9" s="5" t="str">
        <f t="shared" si="2"/>
        <v>Exp_3_R2_7d</v>
      </c>
      <c r="C9" s="2" t="s">
        <v>18</v>
      </c>
      <c r="D9" s="2"/>
      <c r="E9" t="str">
        <f t="shared" si="3"/>
        <v/>
      </c>
      <c r="F9" t="str">
        <f t="shared" si="4"/>
        <v/>
      </c>
      <c r="G9" s="2">
        <v>120.12012009999999</v>
      </c>
      <c r="H9">
        <f t="shared" si="5"/>
        <v>12.012012009999999</v>
      </c>
      <c r="I9">
        <f t="shared" si="6"/>
        <v>12.012012009999999</v>
      </c>
      <c r="J9" s="2"/>
      <c r="K9" s="2"/>
      <c r="N9" t="str">
        <f t="shared" si="7"/>
        <v/>
      </c>
      <c r="O9" t="str">
        <f t="shared" si="8"/>
        <v/>
      </c>
    </row>
    <row r="10" spans="1:15" x14ac:dyDescent="0.25">
      <c r="A10" s="5">
        <v>32690</v>
      </c>
      <c r="B10" s="5" t="str">
        <f t="shared" si="2"/>
        <v>Exp_3_Control</v>
      </c>
      <c r="C10" s="2" t="s">
        <v>15</v>
      </c>
      <c r="D10" s="2"/>
      <c r="E10" t="str">
        <f t="shared" si="3"/>
        <v/>
      </c>
      <c r="F10" t="str">
        <f t="shared" si="4"/>
        <v/>
      </c>
      <c r="G10" s="2"/>
      <c r="H10" t="str">
        <f t="shared" si="5"/>
        <v/>
      </c>
      <c r="I10" t="str">
        <f t="shared" si="6"/>
        <v/>
      </c>
      <c r="J10" s="2">
        <v>-21.940928270000001</v>
      </c>
      <c r="K10" s="2">
        <v>-6.5822784810000003</v>
      </c>
      <c r="N10">
        <f t="shared" si="7"/>
        <v>-3.1821505830311825</v>
      </c>
      <c r="O10">
        <f t="shared" si="8"/>
        <v>-0.95464517490935474</v>
      </c>
    </row>
    <row r="11" spans="1:15" x14ac:dyDescent="0.25">
      <c r="A11" s="5">
        <v>32690</v>
      </c>
      <c r="B11" s="5" t="str">
        <f t="shared" si="2"/>
        <v>Exp_3_V1_7d</v>
      </c>
      <c r="C11" s="2" t="s">
        <v>16</v>
      </c>
      <c r="D11" s="2"/>
      <c r="E11" t="str">
        <f t="shared" si="3"/>
        <v/>
      </c>
      <c r="F11" t="str">
        <f t="shared" si="4"/>
        <v/>
      </c>
      <c r="G11" s="2"/>
      <c r="H11" t="str">
        <f t="shared" si="5"/>
        <v/>
      </c>
      <c r="I11" t="str">
        <f t="shared" si="6"/>
        <v/>
      </c>
      <c r="J11" s="2"/>
      <c r="K11" s="2"/>
      <c r="N11" t="str">
        <f t="shared" si="7"/>
        <v/>
      </c>
      <c r="O11" t="str">
        <f t="shared" si="8"/>
        <v/>
      </c>
    </row>
    <row r="12" spans="1:15" x14ac:dyDescent="0.25">
      <c r="A12" s="5">
        <v>32690</v>
      </c>
      <c r="B12" s="5" t="str">
        <f t="shared" si="2"/>
        <v>Exp_3_V4_7d</v>
      </c>
      <c r="C12" s="2" t="s">
        <v>17</v>
      </c>
      <c r="D12" s="2"/>
      <c r="E12" t="str">
        <f t="shared" si="3"/>
        <v/>
      </c>
      <c r="F12" t="str">
        <f t="shared" si="4"/>
        <v/>
      </c>
      <c r="G12" s="2"/>
      <c r="H12" t="str">
        <f t="shared" si="5"/>
        <v/>
      </c>
      <c r="I12" t="str">
        <f t="shared" si="6"/>
        <v/>
      </c>
      <c r="J12" s="2"/>
      <c r="K12" s="2"/>
      <c r="N12" t="str">
        <f t="shared" si="7"/>
        <v/>
      </c>
      <c r="O12" t="str">
        <f t="shared" si="8"/>
        <v/>
      </c>
    </row>
    <row r="13" spans="1:15" x14ac:dyDescent="0.25">
      <c r="A13" s="5">
        <v>32690</v>
      </c>
      <c r="B13" s="5" t="str">
        <f t="shared" si="2"/>
        <v>Exp_3_R2_7d</v>
      </c>
      <c r="C13" s="2" t="s">
        <v>18</v>
      </c>
      <c r="D13" s="2"/>
      <c r="E13" t="str">
        <f t="shared" si="3"/>
        <v/>
      </c>
      <c r="F13" t="str">
        <f t="shared" si="4"/>
        <v/>
      </c>
      <c r="G13" s="2"/>
      <c r="H13" t="str">
        <f t="shared" si="5"/>
        <v/>
      </c>
      <c r="I13" t="str">
        <f t="shared" si="6"/>
        <v/>
      </c>
      <c r="J13" s="2"/>
      <c r="K13" s="2"/>
      <c r="N13" t="str">
        <f t="shared" si="7"/>
        <v/>
      </c>
      <c r="O13" t="str">
        <f t="shared" si="8"/>
        <v/>
      </c>
    </row>
    <row r="14" spans="1:15" x14ac:dyDescent="0.25">
      <c r="A14" s="5">
        <v>32691</v>
      </c>
      <c r="B14" s="5" t="str">
        <f t="shared" si="2"/>
        <v>Exp_3_Control</v>
      </c>
      <c r="C14" s="2" t="s">
        <v>15</v>
      </c>
      <c r="D14" s="2"/>
      <c r="E14" t="str">
        <f t="shared" si="3"/>
        <v/>
      </c>
      <c r="F14" t="str">
        <f t="shared" si="4"/>
        <v/>
      </c>
      <c r="G14" s="2"/>
      <c r="H14" t="str">
        <f t="shared" si="5"/>
        <v/>
      </c>
      <c r="I14" t="str">
        <f t="shared" si="6"/>
        <v/>
      </c>
      <c r="J14" s="2">
        <v>-41.434599159999998</v>
      </c>
      <c r="K14" s="2">
        <v>-6.5822784810000003</v>
      </c>
      <c r="N14">
        <f t="shared" si="7"/>
        <v>-6.0093689862219</v>
      </c>
      <c r="O14">
        <f t="shared" si="8"/>
        <v>-0.95464517490935474</v>
      </c>
    </row>
    <row r="15" spans="1:15" x14ac:dyDescent="0.25">
      <c r="A15" s="5">
        <v>32691</v>
      </c>
      <c r="B15" s="5" t="str">
        <f t="shared" si="2"/>
        <v>Exp_3_V1_7d</v>
      </c>
      <c r="C15" s="2" t="s">
        <v>16</v>
      </c>
      <c r="D15" s="2"/>
      <c r="E15" t="str">
        <f t="shared" si="3"/>
        <v/>
      </c>
      <c r="F15" t="str">
        <f t="shared" si="4"/>
        <v/>
      </c>
      <c r="G15" s="2"/>
      <c r="H15" t="str">
        <f t="shared" si="5"/>
        <v/>
      </c>
      <c r="I15" t="str">
        <f t="shared" si="6"/>
        <v/>
      </c>
      <c r="J15" s="2"/>
      <c r="K15" s="2"/>
      <c r="N15" t="str">
        <f t="shared" si="7"/>
        <v/>
      </c>
      <c r="O15" t="str">
        <f t="shared" si="8"/>
        <v/>
      </c>
    </row>
    <row r="16" spans="1:15" x14ac:dyDescent="0.25">
      <c r="A16" s="5">
        <v>32691</v>
      </c>
      <c r="B16" s="5" t="str">
        <f t="shared" si="2"/>
        <v>Exp_3_V4_7d</v>
      </c>
      <c r="C16" s="2" t="s">
        <v>17</v>
      </c>
      <c r="D16" s="2"/>
      <c r="E16" t="str">
        <f t="shared" si="3"/>
        <v/>
      </c>
      <c r="F16" t="str">
        <f t="shared" si="4"/>
        <v/>
      </c>
      <c r="G16" s="2"/>
      <c r="H16" t="str">
        <f t="shared" si="5"/>
        <v/>
      </c>
      <c r="I16" t="str">
        <f t="shared" si="6"/>
        <v/>
      </c>
      <c r="J16" s="2">
        <v>-17.271036509999998</v>
      </c>
      <c r="K16" s="2">
        <v>-8.8094181620000001</v>
      </c>
      <c r="N16">
        <f t="shared" si="7"/>
        <v>-2.5048638883248731</v>
      </c>
      <c r="O16">
        <f t="shared" si="8"/>
        <v>-1.2776531054387239</v>
      </c>
    </row>
    <row r="17" spans="1:15" x14ac:dyDescent="0.25">
      <c r="A17" s="5">
        <v>32691</v>
      </c>
      <c r="B17" s="5" t="str">
        <f t="shared" si="2"/>
        <v>Exp_3_R2_7d</v>
      </c>
      <c r="C17" s="2" t="s">
        <v>18</v>
      </c>
      <c r="D17" s="2"/>
      <c r="E17" t="str">
        <f t="shared" si="3"/>
        <v/>
      </c>
      <c r="F17" t="str">
        <f t="shared" si="4"/>
        <v/>
      </c>
      <c r="G17" s="2"/>
      <c r="H17" t="str">
        <f t="shared" si="5"/>
        <v/>
      </c>
      <c r="I17" t="str">
        <f t="shared" si="6"/>
        <v/>
      </c>
      <c r="J17" s="2"/>
      <c r="K17" s="2"/>
      <c r="N17" t="str">
        <f t="shared" si="7"/>
        <v/>
      </c>
      <c r="O17" t="str">
        <f t="shared" si="8"/>
        <v/>
      </c>
    </row>
    <row r="18" spans="1:15" x14ac:dyDescent="0.25">
      <c r="A18" s="5">
        <v>32693</v>
      </c>
      <c r="B18" s="5" t="str">
        <f t="shared" si="2"/>
        <v>Exp_3_Control</v>
      </c>
      <c r="C18" s="2" t="s">
        <v>15</v>
      </c>
      <c r="D18" s="2"/>
      <c r="E18" t="str">
        <f t="shared" si="3"/>
        <v/>
      </c>
      <c r="F18" t="str">
        <f t="shared" si="4"/>
        <v/>
      </c>
      <c r="G18" s="2"/>
      <c r="H18" t="str">
        <f t="shared" si="5"/>
        <v/>
      </c>
      <c r="I18" t="str">
        <f t="shared" si="6"/>
        <v/>
      </c>
      <c r="J18" s="2"/>
      <c r="K18" s="2"/>
      <c r="N18" t="str">
        <f t="shared" si="7"/>
        <v/>
      </c>
      <c r="O18" t="str">
        <f t="shared" si="8"/>
        <v/>
      </c>
    </row>
    <row r="19" spans="1:15" x14ac:dyDescent="0.25">
      <c r="A19" s="5">
        <v>32693</v>
      </c>
      <c r="B19" s="5" t="str">
        <f t="shared" si="2"/>
        <v>Exp_3_V1_7d</v>
      </c>
      <c r="C19" s="2" t="s">
        <v>16</v>
      </c>
      <c r="D19" s="2"/>
      <c r="E19" t="str">
        <f t="shared" si="3"/>
        <v/>
      </c>
      <c r="F19" t="str">
        <f t="shared" si="4"/>
        <v/>
      </c>
      <c r="G19" s="2"/>
      <c r="H19" t="str">
        <f t="shared" si="5"/>
        <v/>
      </c>
      <c r="I19" t="str">
        <f t="shared" si="6"/>
        <v/>
      </c>
      <c r="J19" s="2"/>
      <c r="K19" s="2"/>
      <c r="N19" t="str">
        <f t="shared" si="7"/>
        <v/>
      </c>
      <c r="O19" t="str">
        <f t="shared" si="8"/>
        <v/>
      </c>
    </row>
    <row r="20" spans="1:15" x14ac:dyDescent="0.25">
      <c r="A20" s="5">
        <v>32693</v>
      </c>
      <c r="B20" s="5" t="str">
        <f t="shared" si="2"/>
        <v>Exp_3_V4_7d</v>
      </c>
      <c r="C20" s="2" t="s">
        <v>17</v>
      </c>
      <c r="D20" s="2"/>
      <c r="E20" t="str">
        <f t="shared" si="3"/>
        <v/>
      </c>
      <c r="F20" t="str">
        <f t="shared" si="4"/>
        <v/>
      </c>
      <c r="G20" s="2"/>
      <c r="H20" t="str">
        <f t="shared" si="5"/>
        <v/>
      </c>
      <c r="I20" t="str">
        <f t="shared" si="6"/>
        <v/>
      </c>
      <c r="J20" s="2">
        <v>-30.718163189999999</v>
      </c>
      <c r="K20" s="2">
        <v>-9.5654390449999998</v>
      </c>
      <c r="N20">
        <f t="shared" si="7"/>
        <v>-4.4551360681653369</v>
      </c>
      <c r="O20">
        <f t="shared" si="8"/>
        <v>-1.3873008042059465</v>
      </c>
    </row>
    <row r="21" spans="1:15" x14ac:dyDescent="0.25">
      <c r="A21" s="5">
        <v>32693</v>
      </c>
      <c r="B21" s="5" t="str">
        <f t="shared" si="2"/>
        <v>Exp_3_R2_7d</v>
      </c>
      <c r="C21" s="2" t="s">
        <v>18</v>
      </c>
      <c r="D21" s="2"/>
      <c r="E21" t="str">
        <f t="shared" si="3"/>
        <v/>
      </c>
      <c r="F21" t="str">
        <f t="shared" si="4"/>
        <v/>
      </c>
      <c r="G21" s="2"/>
      <c r="H21" t="str">
        <f t="shared" si="5"/>
        <v/>
      </c>
      <c r="I21" t="str">
        <f t="shared" si="6"/>
        <v/>
      </c>
      <c r="J21" s="2"/>
      <c r="K21" s="2"/>
      <c r="N21" t="str">
        <f t="shared" si="7"/>
        <v/>
      </c>
      <c r="O21" t="str">
        <f t="shared" si="8"/>
        <v/>
      </c>
    </row>
    <row r="22" spans="1:15" x14ac:dyDescent="0.25">
      <c r="A22" s="5">
        <v>32694</v>
      </c>
      <c r="B22" s="5" t="str">
        <f t="shared" si="2"/>
        <v>Exp_3_Control</v>
      </c>
      <c r="C22" s="2" t="s">
        <v>15</v>
      </c>
      <c r="D22" s="2"/>
      <c r="E22" t="str">
        <f t="shared" si="3"/>
        <v/>
      </c>
      <c r="F22" t="str">
        <f t="shared" si="4"/>
        <v/>
      </c>
      <c r="G22" s="2"/>
      <c r="H22" t="str">
        <f t="shared" si="5"/>
        <v/>
      </c>
      <c r="I22" t="str">
        <f t="shared" si="6"/>
        <v/>
      </c>
      <c r="J22" s="2"/>
      <c r="K22" s="2"/>
      <c r="N22" t="str">
        <f t="shared" si="7"/>
        <v/>
      </c>
      <c r="O22" t="str">
        <f t="shared" si="8"/>
        <v/>
      </c>
    </row>
    <row r="23" spans="1:15" x14ac:dyDescent="0.25">
      <c r="A23" s="5">
        <v>32694</v>
      </c>
      <c r="B23" s="5" t="str">
        <f t="shared" si="2"/>
        <v>Exp_3_V1_7d</v>
      </c>
      <c r="C23" s="2" t="s">
        <v>16</v>
      </c>
      <c r="D23" s="2"/>
      <c r="E23" t="str">
        <f t="shared" si="3"/>
        <v/>
      </c>
      <c r="F23" t="str">
        <f t="shared" si="4"/>
        <v/>
      </c>
      <c r="G23" s="2"/>
      <c r="H23" t="str">
        <f t="shared" si="5"/>
        <v/>
      </c>
      <c r="I23" t="str">
        <f t="shared" si="6"/>
        <v/>
      </c>
      <c r="J23" s="2"/>
      <c r="K23" s="2"/>
      <c r="N23" t="str">
        <f t="shared" si="7"/>
        <v/>
      </c>
      <c r="O23" t="str">
        <f t="shared" si="8"/>
        <v/>
      </c>
    </row>
    <row r="24" spans="1:15" x14ac:dyDescent="0.25">
      <c r="A24" s="5">
        <v>32694</v>
      </c>
      <c r="B24" s="5" t="str">
        <f t="shared" si="2"/>
        <v>Exp_3_V4_7d</v>
      </c>
      <c r="C24" s="2" t="s">
        <v>17</v>
      </c>
      <c r="D24" s="2"/>
      <c r="E24" t="str">
        <f t="shared" si="3"/>
        <v/>
      </c>
      <c r="F24" t="str">
        <f t="shared" si="4"/>
        <v/>
      </c>
      <c r="G24" s="2"/>
      <c r="H24" t="str">
        <f t="shared" si="5"/>
        <v/>
      </c>
      <c r="I24" t="str">
        <f t="shared" si="6"/>
        <v/>
      </c>
      <c r="J24" s="2">
        <v>0.44655079600000003</v>
      </c>
      <c r="K24" s="2">
        <v>-8.0137458339999998</v>
      </c>
      <c r="N24">
        <f t="shared" si="7"/>
        <v>6.4764437418419155E-2</v>
      </c>
      <c r="O24">
        <f t="shared" si="8"/>
        <v>-1.1622546532269762</v>
      </c>
    </row>
    <row r="25" spans="1:15" x14ac:dyDescent="0.25">
      <c r="A25" s="5">
        <v>32694</v>
      </c>
      <c r="B25" s="5" t="str">
        <f t="shared" si="2"/>
        <v>Exp_3_R2_7d</v>
      </c>
      <c r="C25" s="2" t="s">
        <v>18</v>
      </c>
      <c r="D25" s="2"/>
      <c r="E25" t="str">
        <f t="shared" si="3"/>
        <v/>
      </c>
      <c r="F25" t="str">
        <f t="shared" si="4"/>
        <v/>
      </c>
      <c r="G25" s="2"/>
      <c r="H25" t="str">
        <f t="shared" si="5"/>
        <v/>
      </c>
      <c r="I25" t="str">
        <f t="shared" si="6"/>
        <v/>
      </c>
      <c r="J25" s="2"/>
      <c r="K25" s="2"/>
      <c r="N25" t="str">
        <f t="shared" si="7"/>
        <v/>
      </c>
      <c r="O25" t="str">
        <f t="shared" si="8"/>
        <v/>
      </c>
    </row>
    <row r="26" spans="1:15" x14ac:dyDescent="0.25">
      <c r="A26" s="5">
        <v>32695</v>
      </c>
      <c r="B26" s="5" t="str">
        <f t="shared" si="2"/>
        <v>Exp_3_Control</v>
      </c>
      <c r="C26" s="2" t="s">
        <v>15</v>
      </c>
      <c r="D26" s="2"/>
      <c r="E26" t="str">
        <f t="shared" si="3"/>
        <v/>
      </c>
      <c r="F26" t="str">
        <f t="shared" si="4"/>
        <v/>
      </c>
      <c r="G26" s="2"/>
      <c r="H26" t="str">
        <f t="shared" si="5"/>
        <v/>
      </c>
      <c r="I26" t="str">
        <f t="shared" si="6"/>
        <v/>
      </c>
      <c r="J26" s="2">
        <v>-72.151898729999999</v>
      </c>
      <c r="K26" s="2">
        <v>-9.0015343310000002</v>
      </c>
      <c r="N26">
        <f t="shared" si="7"/>
        <v>-10.464379801305295</v>
      </c>
      <c r="O26">
        <f t="shared" si="8"/>
        <v>-1.3055162191443075</v>
      </c>
    </row>
    <row r="27" spans="1:15" x14ac:dyDescent="0.25">
      <c r="A27" s="5">
        <v>32695</v>
      </c>
      <c r="B27" s="5" t="str">
        <f t="shared" si="2"/>
        <v>Exp_3_V1_7d</v>
      </c>
      <c r="C27" s="2" t="s">
        <v>16</v>
      </c>
      <c r="D27" s="2"/>
      <c r="E27" t="str">
        <f t="shared" si="3"/>
        <v/>
      </c>
      <c r="F27" t="str">
        <f t="shared" si="4"/>
        <v/>
      </c>
      <c r="G27" s="2"/>
      <c r="H27" t="str">
        <f t="shared" si="5"/>
        <v/>
      </c>
      <c r="I27" t="str">
        <f t="shared" si="6"/>
        <v/>
      </c>
      <c r="J27" s="2"/>
      <c r="K27" s="2"/>
      <c r="N27" t="str">
        <f t="shared" si="7"/>
        <v/>
      </c>
      <c r="O27" t="str">
        <f t="shared" si="8"/>
        <v/>
      </c>
    </row>
    <row r="28" spans="1:15" x14ac:dyDescent="0.25">
      <c r="A28" s="5">
        <v>32695</v>
      </c>
      <c r="B28" s="5" t="str">
        <f t="shared" si="2"/>
        <v>Exp_3_V4_7d</v>
      </c>
      <c r="C28" s="2" t="s">
        <v>17</v>
      </c>
      <c r="D28" s="2"/>
      <c r="E28" t="str">
        <f t="shared" si="3"/>
        <v/>
      </c>
      <c r="F28" t="str">
        <f t="shared" si="4"/>
        <v/>
      </c>
      <c r="G28" s="2"/>
      <c r="H28" t="str">
        <f t="shared" si="5"/>
        <v/>
      </c>
      <c r="I28" t="str">
        <f t="shared" si="6"/>
        <v/>
      </c>
      <c r="J28" s="2"/>
      <c r="K28" s="2"/>
      <c r="N28" t="str">
        <f t="shared" si="7"/>
        <v/>
      </c>
      <c r="O28" t="str">
        <f t="shared" si="8"/>
        <v/>
      </c>
    </row>
    <row r="29" spans="1:15" x14ac:dyDescent="0.25">
      <c r="A29" s="5">
        <v>32695</v>
      </c>
      <c r="B29" s="5" t="str">
        <f t="shared" si="2"/>
        <v>Exp_3_R2_7d</v>
      </c>
      <c r="C29" s="2" t="s">
        <v>18</v>
      </c>
      <c r="D29" s="2"/>
      <c r="E29" t="str">
        <f t="shared" si="3"/>
        <v/>
      </c>
      <c r="F29" t="str">
        <f t="shared" si="4"/>
        <v/>
      </c>
      <c r="G29" s="2"/>
      <c r="H29" t="str">
        <f t="shared" si="5"/>
        <v/>
      </c>
      <c r="I29" t="str">
        <f t="shared" si="6"/>
        <v/>
      </c>
      <c r="J29" s="2"/>
      <c r="K29" s="2"/>
      <c r="N29" t="str">
        <f t="shared" si="7"/>
        <v/>
      </c>
      <c r="O29" t="str">
        <f t="shared" si="8"/>
        <v/>
      </c>
    </row>
    <row r="30" spans="1:15" x14ac:dyDescent="0.25">
      <c r="A30" s="5">
        <v>32696</v>
      </c>
      <c r="B30" s="5" t="str">
        <f t="shared" si="2"/>
        <v>Exp_3_Control</v>
      </c>
      <c r="C30" s="2" t="s">
        <v>15</v>
      </c>
      <c r="D30" s="2"/>
      <c r="E30" t="str">
        <f t="shared" si="3"/>
        <v/>
      </c>
      <c r="F30" t="str">
        <f t="shared" si="4"/>
        <v/>
      </c>
      <c r="G30" s="2"/>
      <c r="H30" t="str">
        <f t="shared" si="5"/>
        <v/>
      </c>
      <c r="I30" t="str">
        <f t="shared" si="6"/>
        <v/>
      </c>
      <c r="J30" s="2">
        <v>-77.468354430000005</v>
      </c>
      <c r="K30" s="2"/>
      <c r="N30">
        <f t="shared" si="7"/>
        <v>-11.235439366207398</v>
      </c>
      <c r="O30" t="str">
        <f t="shared" si="8"/>
        <v/>
      </c>
    </row>
    <row r="31" spans="1:15" x14ac:dyDescent="0.25">
      <c r="A31" s="5">
        <v>32696</v>
      </c>
      <c r="B31" s="5" t="str">
        <f t="shared" si="2"/>
        <v>Exp_3_V1_7d</v>
      </c>
      <c r="C31" s="2" t="s">
        <v>16</v>
      </c>
      <c r="D31" s="2"/>
      <c r="E31" t="str">
        <f t="shared" si="3"/>
        <v/>
      </c>
      <c r="F31" t="str">
        <f t="shared" si="4"/>
        <v/>
      </c>
      <c r="G31" s="2"/>
      <c r="H31" t="str">
        <f t="shared" si="5"/>
        <v/>
      </c>
      <c r="I31" t="str">
        <f t="shared" si="6"/>
        <v/>
      </c>
      <c r="J31" s="2"/>
      <c r="K31" s="2"/>
      <c r="N31" t="str">
        <f t="shared" si="7"/>
        <v/>
      </c>
      <c r="O31" t="str">
        <f t="shared" si="8"/>
        <v/>
      </c>
    </row>
    <row r="32" spans="1:15" x14ac:dyDescent="0.25">
      <c r="A32" s="5">
        <v>32696</v>
      </c>
      <c r="B32" s="5" t="str">
        <f t="shared" si="2"/>
        <v>Exp_3_V4_7d</v>
      </c>
      <c r="C32" s="2" t="s">
        <v>17</v>
      </c>
      <c r="D32" s="2"/>
      <c r="E32" t="str">
        <f t="shared" si="3"/>
        <v/>
      </c>
      <c r="F32" t="str">
        <f t="shared" si="4"/>
        <v/>
      </c>
      <c r="G32" s="2"/>
      <c r="H32" t="str">
        <f t="shared" si="5"/>
        <v/>
      </c>
      <c r="I32" t="str">
        <f t="shared" si="6"/>
        <v/>
      </c>
      <c r="J32" s="2"/>
      <c r="K32" s="2"/>
      <c r="N32" t="str">
        <f t="shared" si="7"/>
        <v/>
      </c>
      <c r="O32" t="str">
        <f t="shared" si="8"/>
        <v/>
      </c>
    </row>
    <row r="33" spans="1:15" x14ac:dyDescent="0.25">
      <c r="A33" s="5">
        <v>32696</v>
      </c>
      <c r="B33" s="5" t="str">
        <f t="shared" si="2"/>
        <v>Exp_3_R2_7d</v>
      </c>
      <c r="C33" s="2" t="s">
        <v>18</v>
      </c>
      <c r="D33" s="2"/>
      <c r="E33" t="str">
        <f t="shared" si="3"/>
        <v/>
      </c>
      <c r="F33" t="str">
        <f t="shared" si="4"/>
        <v/>
      </c>
      <c r="G33" s="2"/>
      <c r="H33" t="str">
        <f t="shared" si="5"/>
        <v/>
      </c>
      <c r="I33" t="str">
        <f t="shared" si="6"/>
        <v/>
      </c>
      <c r="J33" s="2"/>
      <c r="K33" s="2"/>
      <c r="N33" t="str">
        <f t="shared" si="7"/>
        <v/>
      </c>
      <c r="O33" t="str">
        <f t="shared" si="8"/>
        <v/>
      </c>
    </row>
    <row r="34" spans="1:15" x14ac:dyDescent="0.25">
      <c r="A34" s="5">
        <v>32697</v>
      </c>
      <c r="B34" s="5" t="str">
        <f t="shared" si="2"/>
        <v>Exp_3_Control</v>
      </c>
      <c r="C34" s="2" t="s">
        <v>15</v>
      </c>
      <c r="D34" s="2"/>
      <c r="E34" t="str">
        <f t="shared" si="3"/>
        <v/>
      </c>
      <c r="F34" t="str">
        <f t="shared" si="4"/>
        <v/>
      </c>
      <c r="G34" s="2"/>
      <c r="H34" t="str">
        <f t="shared" si="5"/>
        <v/>
      </c>
      <c r="I34" t="str">
        <f t="shared" si="6"/>
        <v/>
      </c>
      <c r="J34" s="2">
        <v>-84.556962029999994</v>
      </c>
      <c r="K34" s="2">
        <v>-7.7932489450000002</v>
      </c>
      <c r="N34">
        <f t="shared" si="7"/>
        <v>-12.263518786076867</v>
      </c>
      <c r="O34">
        <f t="shared" si="8"/>
        <v>-1.1302754089920233</v>
      </c>
    </row>
    <row r="35" spans="1:15" x14ac:dyDescent="0.25">
      <c r="A35" s="5">
        <v>32697</v>
      </c>
      <c r="B35" s="5" t="str">
        <f t="shared" si="2"/>
        <v>Exp_3_V1_7d</v>
      </c>
      <c r="C35" s="2" t="s">
        <v>16</v>
      </c>
      <c r="D35" s="2"/>
      <c r="E35" t="str">
        <f t="shared" si="3"/>
        <v/>
      </c>
      <c r="F35" t="str">
        <f t="shared" si="4"/>
        <v/>
      </c>
      <c r="G35" s="2"/>
      <c r="H35" t="str">
        <f t="shared" si="5"/>
        <v/>
      </c>
      <c r="I35" t="str">
        <f t="shared" si="6"/>
        <v/>
      </c>
      <c r="J35" s="2"/>
      <c r="K35" s="2"/>
      <c r="N35" t="str">
        <f t="shared" si="7"/>
        <v/>
      </c>
      <c r="O35" t="str">
        <f t="shared" si="8"/>
        <v/>
      </c>
    </row>
    <row r="36" spans="1:15" x14ac:dyDescent="0.25">
      <c r="A36" s="5">
        <v>32697</v>
      </c>
      <c r="B36" s="5" t="str">
        <f t="shared" si="2"/>
        <v>Exp_3_V4_7d</v>
      </c>
      <c r="C36" s="2" t="s">
        <v>17</v>
      </c>
      <c r="D36" s="2"/>
      <c r="E36" t="str">
        <f t="shared" si="3"/>
        <v/>
      </c>
      <c r="F36" t="str">
        <f t="shared" si="4"/>
        <v/>
      </c>
      <c r="G36" s="2"/>
      <c r="H36" t="str">
        <f t="shared" si="5"/>
        <v/>
      </c>
      <c r="I36" t="str">
        <f t="shared" si="6"/>
        <v/>
      </c>
      <c r="J36" s="2"/>
      <c r="K36" s="2"/>
      <c r="N36" t="str">
        <f t="shared" si="7"/>
        <v/>
      </c>
      <c r="O36" t="str">
        <f t="shared" si="8"/>
        <v/>
      </c>
    </row>
    <row r="37" spans="1:15" x14ac:dyDescent="0.25">
      <c r="A37" s="5">
        <v>32697</v>
      </c>
      <c r="B37" s="5" t="str">
        <f t="shared" si="2"/>
        <v>Exp_3_R2_7d</v>
      </c>
      <c r="C37" s="2" t="s">
        <v>18</v>
      </c>
      <c r="D37" s="2"/>
      <c r="E37" t="str">
        <f t="shared" si="3"/>
        <v/>
      </c>
      <c r="F37" t="str">
        <f t="shared" si="4"/>
        <v/>
      </c>
      <c r="G37" s="2"/>
      <c r="H37" t="str">
        <f t="shared" si="5"/>
        <v/>
      </c>
      <c r="I37" t="str">
        <f t="shared" si="6"/>
        <v/>
      </c>
      <c r="J37" s="2"/>
      <c r="K37" s="2"/>
      <c r="N37" t="str">
        <f t="shared" si="7"/>
        <v/>
      </c>
      <c r="O37" t="str">
        <f t="shared" si="8"/>
        <v/>
      </c>
    </row>
    <row r="38" spans="1:15" x14ac:dyDescent="0.25">
      <c r="A38" s="5">
        <v>32698</v>
      </c>
      <c r="B38" s="5" t="str">
        <f t="shared" si="2"/>
        <v>Exp_3_Control</v>
      </c>
      <c r="C38" s="2" t="s">
        <v>15</v>
      </c>
      <c r="D38" s="2"/>
      <c r="E38" t="str">
        <f t="shared" si="3"/>
        <v/>
      </c>
      <c r="F38" t="str">
        <f t="shared" si="4"/>
        <v/>
      </c>
      <c r="G38" s="2"/>
      <c r="H38" t="str">
        <f t="shared" si="5"/>
        <v/>
      </c>
      <c r="I38" t="str">
        <f t="shared" si="6"/>
        <v/>
      </c>
      <c r="J38" s="2">
        <v>-89.873417720000006</v>
      </c>
      <c r="K38" s="2">
        <v>-9.7990026849999996</v>
      </c>
      <c r="N38">
        <f t="shared" si="7"/>
        <v>-13.034578349528646</v>
      </c>
      <c r="O38">
        <f t="shared" si="8"/>
        <v>-1.4211751537345902</v>
      </c>
    </row>
    <row r="39" spans="1:15" x14ac:dyDescent="0.25">
      <c r="A39" s="5">
        <v>32698</v>
      </c>
      <c r="B39" s="5" t="str">
        <f t="shared" si="2"/>
        <v>Exp_3_V1_7d</v>
      </c>
      <c r="C39" s="2" t="s">
        <v>16</v>
      </c>
      <c r="D39" s="2"/>
      <c r="E39" t="str">
        <f t="shared" si="3"/>
        <v/>
      </c>
      <c r="F39" t="str">
        <f t="shared" si="4"/>
        <v/>
      </c>
      <c r="G39" s="2"/>
      <c r="H39" t="str">
        <f t="shared" si="5"/>
        <v/>
      </c>
      <c r="I39" t="str">
        <f t="shared" si="6"/>
        <v/>
      </c>
      <c r="J39" s="2"/>
      <c r="K39" s="2"/>
      <c r="N39" t="str">
        <f t="shared" si="7"/>
        <v/>
      </c>
      <c r="O39" t="str">
        <f t="shared" si="8"/>
        <v/>
      </c>
    </row>
    <row r="40" spans="1:15" x14ac:dyDescent="0.25">
      <c r="A40" s="5">
        <v>32698</v>
      </c>
      <c r="B40" s="5" t="str">
        <f t="shared" si="2"/>
        <v>Exp_3_V4_7d</v>
      </c>
      <c r="C40" s="2" t="s">
        <v>17</v>
      </c>
      <c r="D40" s="2"/>
      <c r="E40" t="str">
        <f t="shared" si="3"/>
        <v/>
      </c>
      <c r="F40" t="str">
        <f t="shared" si="4"/>
        <v/>
      </c>
      <c r="G40" s="2"/>
      <c r="H40" t="str">
        <f t="shared" si="5"/>
        <v/>
      </c>
      <c r="I40" t="str">
        <f t="shared" si="6"/>
        <v/>
      </c>
      <c r="J40" s="2"/>
      <c r="K40" s="2"/>
      <c r="N40" t="str">
        <f t="shared" si="7"/>
        <v/>
      </c>
      <c r="O40" t="str">
        <f t="shared" si="8"/>
        <v/>
      </c>
    </row>
    <row r="41" spans="1:15" x14ac:dyDescent="0.25">
      <c r="A41" s="5">
        <v>32698</v>
      </c>
      <c r="B41" s="5" t="str">
        <f t="shared" si="2"/>
        <v>Exp_3_R2_7d</v>
      </c>
      <c r="C41" s="2" t="s">
        <v>18</v>
      </c>
      <c r="D41" s="2"/>
      <c r="E41" t="str">
        <f t="shared" si="3"/>
        <v/>
      </c>
      <c r="F41" t="str">
        <f t="shared" si="4"/>
        <v/>
      </c>
      <c r="G41" s="2"/>
      <c r="H41" t="str">
        <f t="shared" si="5"/>
        <v/>
      </c>
      <c r="I41" t="str">
        <f t="shared" si="6"/>
        <v/>
      </c>
      <c r="J41" s="2"/>
      <c r="K41" s="2"/>
      <c r="N41" t="str">
        <f t="shared" si="7"/>
        <v/>
      </c>
      <c r="O41" t="str">
        <f t="shared" si="8"/>
        <v/>
      </c>
    </row>
    <row r="42" spans="1:15" x14ac:dyDescent="0.25">
      <c r="A42" s="5">
        <v>32700</v>
      </c>
      <c r="B42" s="5" t="str">
        <f t="shared" si="2"/>
        <v>Exp_3_Control</v>
      </c>
      <c r="C42" s="2" t="s">
        <v>15</v>
      </c>
      <c r="D42" s="2"/>
      <c r="E42" t="str">
        <f t="shared" si="3"/>
        <v/>
      </c>
      <c r="F42" t="str">
        <f t="shared" si="4"/>
        <v/>
      </c>
      <c r="G42" s="2"/>
      <c r="H42" t="str">
        <f t="shared" si="5"/>
        <v/>
      </c>
      <c r="I42" t="str">
        <f t="shared" si="6"/>
        <v/>
      </c>
      <c r="J42" s="2">
        <v>-93.417721520000001</v>
      </c>
      <c r="K42" s="2">
        <v>-11.19457231</v>
      </c>
      <c r="N42">
        <f t="shared" si="7"/>
        <v>-13.548618059463379</v>
      </c>
      <c r="O42">
        <f t="shared" si="8"/>
        <v>-1.6235782900652647</v>
      </c>
    </row>
    <row r="43" spans="1:15" x14ac:dyDescent="0.25">
      <c r="A43" s="5">
        <v>32700</v>
      </c>
      <c r="B43" s="5" t="str">
        <f t="shared" si="2"/>
        <v>Exp_3_V1_7d</v>
      </c>
      <c r="C43" s="2" t="s">
        <v>16</v>
      </c>
      <c r="D43" s="2"/>
      <c r="E43" t="str">
        <f t="shared" si="3"/>
        <v/>
      </c>
      <c r="F43" t="str">
        <f t="shared" si="4"/>
        <v/>
      </c>
      <c r="G43" s="2"/>
      <c r="H43" t="str">
        <f t="shared" si="5"/>
        <v/>
      </c>
      <c r="I43" t="str">
        <f t="shared" si="6"/>
        <v/>
      </c>
      <c r="J43" s="2"/>
      <c r="K43" s="2"/>
      <c r="N43" t="str">
        <f t="shared" si="7"/>
        <v/>
      </c>
      <c r="O43" t="str">
        <f t="shared" si="8"/>
        <v/>
      </c>
    </row>
    <row r="44" spans="1:15" x14ac:dyDescent="0.25">
      <c r="A44" s="5">
        <v>32700</v>
      </c>
      <c r="B44" s="5" t="str">
        <f t="shared" si="2"/>
        <v>Exp_3_V4_7d</v>
      </c>
      <c r="C44" s="2" t="s">
        <v>17</v>
      </c>
      <c r="D44" s="2"/>
      <c r="E44" t="str">
        <f t="shared" si="3"/>
        <v/>
      </c>
      <c r="F44" t="str">
        <f t="shared" si="4"/>
        <v/>
      </c>
      <c r="G44" s="2"/>
      <c r="H44" t="str">
        <f t="shared" si="5"/>
        <v/>
      </c>
      <c r="I44" t="str">
        <f t="shared" si="6"/>
        <v/>
      </c>
      <c r="J44" s="2"/>
      <c r="K44" s="2"/>
      <c r="N44" t="str">
        <f t="shared" si="7"/>
        <v/>
      </c>
      <c r="O44" t="str">
        <f t="shared" si="8"/>
        <v/>
      </c>
    </row>
    <row r="45" spans="1:15" x14ac:dyDescent="0.25">
      <c r="A45" s="5">
        <v>32700</v>
      </c>
      <c r="B45" s="5" t="str">
        <f t="shared" si="2"/>
        <v>Exp_3_R2_7d</v>
      </c>
      <c r="C45" s="2" t="s">
        <v>18</v>
      </c>
      <c r="D45" s="2"/>
      <c r="E45" t="str">
        <f t="shared" si="3"/>
        <v/>
      </c>
      <c r="F45" t="str">
        <f t="shared" si="4"/>
        <v/>
      </c>
      <c r="G45" s="2"/>
      <c r="H45" t="str">
        <f t="shared" si="5"/>
        <v/>
      </c>
      <c r="I45" t="str">
        <f t="shared" si="6"/>
        <v/>
      </c>
      <c r="J45" s="2"/>
      <c r="K45" s="2"/>
      <c r="N45" t="str">
        <f t="shared" si="7"/>
        <v/>
      </c>
      <c r="O45" t="str">
        <f t="shared" si="8"/>
        <v/>
      </c>
    </row>
    <row r="46" spans="1:15" x14ac:dyDescent="0.25">
      <c r="A46" s="5">
        <v>32701</v>
      </c>
      <c r="B46" s="5" t="str">
        <f t="shared" si="2"/>
        <v>Exp_3_Control</v>
      </c>
      <c r="C46" s="2" t="s">
        <v>15</v>
      </c>
      <c r="D46" s="2"/>
      <c r="E46" t="str">
        <f t="shared" si="3"/>
        <v/>
      </c>
      <c r="F46" t="str">
        <f t="shared" si="4"/>
        <v/>
      </c>
      <c r="G46" s="2"/>
      <c r="H46" t="str">
        <f t="shared" si="5"/>
        <v/>
      </c>
      <c r="I46" t="str">
        <f t="shared" si="6"/>
        <v/>
      </c>
      <c r="J46" s="2">
        <v>-96.962025319999995</v>
      </c>
      <c r="K46" s="2">
        <v>-15.443037970000001</v>
      </c>
      <c r="N46">
        <f t="shared" si="7"/>
        <v>-14.062657769398115</v>
      </c>
      <c r="O46">
        <f t="shared" si="8"/>
        <v>-2.2397444481508342</v>
      </c>
    </row>
    <row r="47" spans="1:15" x14ac:dyDescent="0.25">
      <c r="A47" s="5">
        <v>32701</v>
      </c>
      <c r="B47" s="5" t="str">
        <f t="shared" si="2"/>
        <v>Exp_3_V1_7d</v>
      </c>
      <c r="C47" s="2" t="s">
        <v>16</v>
      </c>
      <c r="D47" s="2"/>
      <c r="E47" t="str">
        <f t="shared" si="3"/>
        <v/>
      </c>
      <c r="F47" t="str">
        <f t="shared" si="4"/>
        <v/>
      </c>
      <c r="G47" s="2"/>
      <c r="H47" t="str">
        <f t="shared" si="5"/>
        <v/>
      </c>
      <c r="I47" t="str">
        <f t="shared" si="6"/>
        <v/>
      </c>
      <c r="J47" s="2"/>
      <c r="K47" s="2"/>
      <c r="N47" t="str">
        <f t="shared" si="7"/>
        <v/>
      </c>
      <c r="O47" t="str">
        <f t="shared" si="8"/>
        <v/>
      </c>
    </row>
    <row r="48" spans="1:15" x14ac:dyDescent="0.25">
      <c r="A48" s="5">
        <v>32701</v>
      </c>
      <c r="B48" s="5" t="str">
        <f t="shared" si="2"/>
        <v>Exp_3_V4_7d</v>
      </c>
      <c r="C48" s="2" t="s">
        <v>17</v>
      </c>
      <c r="D48" s="2"/>
      <c r="E48" t="str">
        <f t="shared" si="3"/>
        <v/>
      </c>
      <c r="F48" t="str">
        <f t="shared" si="4"/>
        <v/>
      </c>
      <c r="G48" s="2"/>
      <c r="H48" t="str">
        <f t="shared" si="5"/>
        <v/>
      </c>
      <c r="I48" t="str">
        <f t="shared" si="6"/>
        <v/>
      </c>
      <c r="J48" s="2">
        <v>1.2686574209999999</v>
      </c>
      <c r="K48" s="2">
        <v>-10.65453207</v>
      </c>
      <c r="N48">
        <f t="shared" si="7"/>
        <v>0.18399672530819433</v>
      </c>
      <c r="O48">
        <f t="shared" si="8"/>
        <v>-1.5452548324873097</v>
      </c>
    </row>
    <row r="49" spans="1:15" x14ac:dyDescent="0.25">
      <c r="A49" s="5">
        <v>32701</v>
      </c>
      <c r="B49" s="5" t="str">
        <f t="shared" si="2"/>
        <v>Exp_3_R2_7d</v>
      </c>
      <c r="C49" s="2" t="s">
        <v>18</v>
      </c>
      <c r="D49" s="2"/>
      <c r="E49" t="str">
        <f t="shared" si="3"/>
        <v/>
      </c>
      <c r="F49" t="str">
        <f t="shared" si="4"/>
        <v/>
      </c>
      <c r="G49" s="2"/>
      <c r="H49" t="str">
        <f t="shared" si="5"/>
        <v/>
      </c>
      <c r="I49" t="str">
        <f t="shared" si="6"/>
        <v/>
      </c>
      <c r="J49" s="2"/>
      <c r="K49" s="2"/>
      <c r="N49" t="str">
        <f t="shared" si="7"/>
        <v/>
      </c>
      <c r="O49" t="str">
        <f t="shared" si="8"/>
        <v/>
      </c>
    </row>
    <row r="50" spans="1:15" x14ac:dyDescent="0.25">
      <c r="A50" s="5">
        <v>32702</v>
      </c>
      <c r="B50" s="5" t="str">
        <f t="shared" si="2"/>
        <v>Exp_3_Control</v>
      </c>
      <c r="C50" s="2" t="s">
        <v>15</v>
      </c>
      <c r="D50" s="2"/>
      <c r="E50" t="str">
        <f t="shared" si="3"/>
        <v/>
      </c>
      <c r="F50" t="str">
        <f t="shared" si="4"/>
        <v/>
      </c>
      <c r="G50" s="2"/>
      <c r="H50" t="str">
        <f t="shared" si="5"/>
        <v/>
      </c>
      <c r="I50" t="str">
        <f t="shared" si="6"/>
        <v/>
      </c>
      <c r="J50" s="2">
        <v>-97.552742620000004</v>
      </c>
      <c r="K50" s="2">
        <v>-12.48945148</v>
      </c>
      <c r="N50">
        <f t="shared" si="7"/>
        <v>-14.148331054387238</v>
      </c>
      <c r="O50">
        <f t="shared" si="8"/>
        <v>-1.8113780246555475</v>
      </c>
    </row>
    <row r="51" spans="1:15" x14ac:dyDescent="0.25">
      <c r="A51" s="5">
        <v>32702</v>
      </c>
      <c r="B51" s="5" t="str">
        <f t="shared" si="2"/>
        <v>Exp_3_V1_7d</v>
      </c>
      <c r="C51" s="2" t="s">
        <v>16</v>
      </c>
      <c r="D51" s="2"/>
      <c r="E51" t="str">
        <f t="shared" si="3"/>
        <v/>
      </c>
      <c r="F51" t="str">
        <f t="shared" si="4"/>
        <v/>
      </c>
      <c r="G51" s="2"/>
      <c r="H51" t="str">
        <f t="shared" si="5"/>
        <v/>
      </c>
      <c r="I51" t="str">
        <f t="shared" si="6"/>
        <v/>
      </c>
      <c r="J51" s="2"/>
      <c r="K51" s="2"/>
      <c r="N51" t="str">
        <f t="shared" si="7"/>
        <v/>
      </c>
      <c r="O51" t="str">
        <f t="shared" si="8"/>
        <v/>
      </c>
    </row>
    <row r="52" spans="1:15" x14ac:dyDescent="0.25">
      <c r="A52" s="5">
        <v>32702</v>
      </c>
      <c r="B52" s="5" t="str">
        <f t="shared" si="2"/>
        <v>Exp_3_V4_7d</v>
      </c>
      <c r="C52" s="2" t="s">
        <v>17</v>
      </c>
      <c r="D52" s="2"/>
      <c r="E52" t="str">
        <f t="shared" si="3"/>
        <v/>
      </c>
      <c r="F52" t="str">
        <f t="shared" si="4"/>
        <v/>
      </c>
      <c r="G52" s="2"/>
      <c r="H52" t="str">
        <f t="shared" si="5"/>
        <v/>
      </c>
      <c r="I52" t="str">
        <f t="shared" si="6"/>
        <v/>
      </c>
      <c r="J52" s="2">
        <v>2.0484691709999998</v>
      </c>
      <c r="K52" s="2">
        <v>-9.4874578700000001</v>
      </c>
      <c r="N52">
        <f t="shared" si="7"/>
        <v>0.29709487614213198</v>
      </c>
      <c r="O52">
        <f t="shared" si="8"/>
        <v>-1.3759909891225526</v>
      </c>
    </row>
    <row r="53" spans="1:15" x14ac:dyDescent="0.25">
      <c r="A53" s="5">
        <v>32702</v>
      </c>
      <c r="B53" s="5" t="str">
        <f t="shared" si="2"/>
        <v>Exp_3_R2_7d</v>
      </c>
      <c r="C53" s="2" t="s">
        <v>18</v>
      </c>
      <c r="D53" s="2"/>
      <c r="E53" t="str">
        <f t="shared" si="3"/>
        <v/>
      </c>
      <c r="F53" t="str">
        <f t="shared" si="4"/>
        <v/>
      </c>
      <c r="G53" s="2"/>
      <c r="H53" t="str">
        <f t="shared" si="5"/>
        <v/>
      </c>
      <c r="I53" t="str">
        <f t="shared" si="6"/>
        <v/>
      </c>
      <c r="J53" s="2"/>
      <c r="K53" s="2"/>
      <c r="N53" t="str">
        <f t="shared" si="7"/>
        <v/>
      </c>
      <c r="O53" t="str">
        <f t="shared" si="8"/>
        <v/>
      </c>
    </row>
    <row r="54" spans="1:15" x14ac:dyDescent="0.25">
      <c r="A54" s="5">
        <v>32703</v>
      </c>
      <c r="B54" s="5" t="str">
        <f t="shared" si="2"/>
        <v>Exp_3_Control</v>
      </c>
      <c r="C54" s="2" t="s">
        <v>15</v>
      </c>
      <c r="D54" s="2">
        <v>1.6941176469999999</v>
      </c>
      <c r="E54">
        <f t="shared" si="3"/>
        <v>1.6941176469999999E-2</v>
      </c>
      <c r="F54">
        <f t="shared" si="4"/>
        <v>1.6941176469999999E-2</v>
      </c>
      <c r="G54" s="2">
        <v>360.36036039999999</v>
      </c>
      <c r="H54">
        <f t="shared" si="5"/>
        <v>36.036036039999999</v>
      </c>
      <c r="I54">
        <f t="shared" si="6"/>
        <v>36.036036039999999</v>
      </c>
      <c r="J54" s="2">
        <v>1.097046414</v>
      </c>
      <c r="K54" s="2">
        <v>-4.8101265819999997</v>
      </c>
      <c r="N54">
        <f t="shared" si="7"/>
        <v>0.15910752922407542</v>
      </c>
      <c r="O54">
        <f t="shared" si="8"/>
        <v>-0.69762532008701961</v>
      </c>
    </row>
    <row r="55" spans="1:15" x14ac:dyDescent="0.25">
      <c r="A55" s="5">
        <v>32703</v>
      </c>
      <c r="B55" s="5" t="str">
        <f t="shared" si="2"/>
        <v>Exp_3_V1_7d</v>
      </c>
      <c r="C55" s="2" t="s">
        <v>16</v>
      </c>
      <c r="D55" s="2">
        <v>1.2605042019999999</v>
      </c>
      <c r="E55">
        <f t="shared" si="3"/>
        <v>1.2605042019999999E-2</v>
      </c>
      <c r="F55">
        <f t="shared" si="4"/>
        <v>1.2605042019999999E-2</v>
      </c>
      <c r="G55" s="2">
        <v>216.21621619999999</v>
      </c>
      <c r="H55">
        <f t="shared" si="5"/>
        <v>21.621621619999999</v>
      </c>
      <c r="I55">
        <f t="shared" si="6"/>
        <v>21.621621619999999</v>
      </c>
      <c r="J55" s="2"/>
      <c r="K55" s="2"/>
      <c r="N55" t="str">
        <f t="shared" si="7"/>
        <v/>
      </c>
      <c r="O55" t="str">
        <f t="shared" si="8"/>
        <v/>
      </c>
    </row>
    <row r="56" spans="1:15" x14ac:dyDescent="0.25">
      <c r="A56" s="5">
        <v>32703</v>
      </c>
      <c r="B56" s="5" t="str">
        <f t="shared" si="2"/>
        <v>Exp_3_V4_7d</v>
      </c>
      <c r="C56" s="2" t="s">
        <v>17</v>
      </c>
      <c r="D56" s="2">
        <v>0.99831932800000001</v>
      </c>
      <c r="E56">
        <f t="shared" si="3"/>
        <v>9.9831932800000002E-3</v>
      </c>
      <c r="F56">
        <f t="shared" si="4"/>
        <v>9.9831932800000002E-3</v>
      </c>
      <c r="G56" s="2">
        <v>168.1681682</v>
      </c>
      <c r="H56">
        <f t="shared" si="5"/>
        <v>16.81681682</v>
      </c>
      <c r="I56">
        <f t="shared" si="6"/>
        <v>16.81681682</v>
      </c>
      <c r="J56" s="2"/>
      <c r="K56" s="2"/>
      <c r="N56" t="str">
        <f t="shared" si="7"/>
        <v/>
      </c>
      <c r="O56" t="str">
        <f t="shared" si="8"/>
        <v/>
      </c>
    </row>
    <row r="57" spans="1:15" x14ac:dyDescent="0.25">
      <c r="A57" s="5">
        <v>32703</v>
      </c>
      <c r="B57" s="5" t="str">
        <f t="shared" si="2"/>
        <v>Exp_3_R2_7d</v>
      </c>
      <c r="C57" s="2" t="s">
        <v>18</v>
      </c>
      <c r="D57" s="2"/>
      <c r="E57" t="str">
        <f t="shared" si="3"/>
        <v/>
      </c>
      <c r="F57" t="str">
        <f t="shared" si="4"/>
        <v/>
      </c>
      <c r="G57" s="2">
        <v>216.21621619999999</v>
      </c>
      <c r="H57">
        <f t="shared" si="5"/>
        <v>21.621621619999999</v>
      </c>
      <c r="I57">
        <f t="shared" si="6"/>
        <v>21.621621619999999</v>
      </c>
      <c r="J57" s="2"/>
      <c r="K57" s="2"/>
      <c r="N57" t="str">
        <f t="shared" si="7"/>
        <v/>
      </c>
      <c r="O57" t="str">
        <f t="shared" si="8"/>
        <v/>
      </c>
    </row>
    <row r="58" spans="1:15" x14ac:dyDescent="0.25">
      <c r="A58" s="5">
        <v>32704</v>
      </c>
      <c r="B58" s="5" t="str">
        <f t="shared" si="2"/>
        <v>Exp_3_Control</v>
      </c>
      <c r="C58" s="2" t="s">
        <v>15</v>
      </c>
      <c r="D58" s="2"/>
      <c r="E58" t="str">
        <f t="shared" si="3"/>
        <v/>
      </c>
      <c r="F58" t="str">
        <f t="shared" si="4"/>
        <v/>
      </c>
      <c r="G58" s="2"/>
      <c r="H58" t="str">
        <f t="shared" si="5"/>
        <v/>
      </c>
      <c r="I58" t="str">
        <f t="shared" si="6"/>
        <v/>
      </c>
      <c r="J58" s="2">
        <v>-6.5822784810000003</v>
      </c>
      <c r="K58" s="2">
        <v>-0.67510548500000001</v>
      </c>
      <c r="N58">
        <f t="shared" si="7"/>
        <v>-0.95464517490935474</v>
      </c>
      <c r="O58">
        <f t="shared" si="8"/>
        <v>-9.7912325598259617E-2</v>
      </c>
    </row>
    <row r="59" spans="1:15" x14ac:dyDescent="0.25">
      <c r="A59" s="5">
        <v>32704</v>
      </c>
      <c r="B59" s="5" t="str">
        <f t="shared" si="2"/>
        <v>Exp_3_V1_7d</v>
      </c>
      <c r="C59" s="2" t="s">
        <v>16</v>
      </c>
      <c r="D59" s="2"/>
      <c r="E59" t="str">
        <f t="shared" si="3"/>
        <v/>
      </c>
      <c r="F59" t="str">
        <f t="shared" si="4"/>
        <v/>
      </c>
      <c r="G59" s="2"/>
      <c r="H59" t="str">
        <f t="shared" si="5"/>
        <v/>
      </c>
      <c r="I59" t="str">
        <f t="shared" si="6"/>
        <v/>
      </c>
      <c r="J59" s="2"/>
      <c r="K59" s="2"/>
      <c r="N59" t="str">
        <f t="shared" si="7"/>
        <v/>
      </c>
      <c r="O59" t="str">
        <f t="shared" si="8"/>
        <v/>
      </c>
    </row>
    <row r="60" spans="1:15" x14ac:dyDescent="0.25">
      <c r="A60" s="5">
        <v>32704</v>
      </c>
      <c r="B60" s="5" t="str">
        <f t="shared" si="2"/>
        <v>Exp_3_V4_7d</v>
      </c>
      <c r="C60" s="2" t="s">
        <v>17</v>
      </c>
      <c r="D60" s="2"/>
      <c r="E60" t="str">
        <f t="shared" si="3"/>
        <v/>
      </c>
      <c r="F60" t="str">
        <f t="shared" si="4"/>
        <v/>
      </c>
      <c r="G60" s="2"/>
      <c r="H60" t="str">
        <f t="shared" si="5"/>
        <v/>
      </c>
      <c r="I60" t="str">
        <f t="shared" si="6"/>
        <v/>
      </c>
      <c r="J60" s="2">
        <v>2.4476270499999999</v>
      </c>
      <c r="K60" s="2">
        <v>-7.9357646590000002</v>
      </c>
      <c r="N60">
        <f t="shared" si="7"/>
        <v>0.3549857940536621</v>
      </c>
      <c r="O60">
        <f t="shared" si="8"/>
        <v>-1.1509448381435825</v>
      </c>
    </row>
    <row r="61" spans="1:15" x14ac:dyDescent="0.25">
      <c r="A61" s="5">
        <v>32704</v>
      </c>
      <c r="B61" s="5" t="str">
        <f t="shared" si="2"/>
        <v>Exp_3_R2_7d</v>
      </c>
      <c r="C61" s="2" t="s">
        <v>18</v>
      </c>
      <c r="D61" s="2"/>
      <c r="E61" t="str">
        <f t="shared" si="3"/>
        <v/>
      </c>
      <c r="F61" t="str">
        <f t="shared" si="4"/>
        <v/>
      </c>
      <c r="G61" s="2"/>
      <c r="H61" t="str">
        <f t="shared" si="5"/>
        <v/>
      </c>
      <c r="I61" t="str">
        <f t="shared" si="6"/>
        <v/>
      </c>
      <c r="J61" s="2"/>
      <c r="K61" s="2"/>
      <c r="N61" t="str">
        <f t="shared" si="7"/>
        <v/>
      </c>
      <c r="O61" t="str">
        <f t="shared" si="8"/>
        <v/>
      </c>
    </row>
    <row r="62" spans="1:15" x14ac:dyDescent="0.25">
      <c r="A62" s="5">
        <v>32705</v>
      </c>
      <c r="B62" s="5" t="str">
        <f t="shared" si="2"/>
        <v>Exp_3_Control</v>
      </c>
      <c r="C62" s="2" t="s">
        <v>15</v>
      </c>
      <c r="D62" s="2"/>
      <c r="E62" t="str">
        <f t="shared" si="3"/>
        <v/>
      </c>
      <c r="F62" t="str">
        <f t="shared" si="4"/>
        <v/>
      </c>
      <c r="G62" s="2"/>
      <c r="H62" t="str">
        <f t="shared" si="5"/>
        <v/>
      </c>
      <c r="I62" t="str">
        <f t="shared" si="6"/>
        <v/>
      </c>
      <c r="J62" s="2"/>
      <c r="K62" s="2"/>
      <c r="N62" t="str">
        <f t="shared" si="7"/>
        <v/>
      </c>
      <c r="O62" t="str">
        <f t="shared" si="8"/>
        <v/>
      </c>
    </row>
    <row r="63" spans="1:15" x14ac:dyDescent="0.25">
      <c r="A63" s="5">
        <v>32705</v>
      </c>
      <c r="B63" s="5" t="str">
        <f t="shared" si="2"/>
        <v>Exp_3_V1_7d</v>
      </c>
      <c r="C63" s="2" t="s">
        <v>16</v>
      </c>
      <c r="D63" s="2"/>
      <c r="E63" t="str">
        <f t="shared" si="3"/>
        <v/>
      </c>
      <c r="F63" t="str">
        <f t="shared" si="4"/>
        <v/>
      </c>
      <c r="G63" s="2"/>
      <c r="H63" t="str">
        <f t="shared" si="5"/>
        <v/>
      </c>
      <c r="I63" t="str">
        <f t="shared" si="6"/>
        <v/>
      </c>
      <c r="J63" s="2"/>
      <c r="K63" s="2"/>
      <c r="N63" t="str">
        <f t="shared" si="7"/>
        <v/>
      </c>
      <c r="O63" t="str">
        <f t="shared" si="8"/>
        <v/>
      </c>
    </row>
    <row r="64" spans="1:15" x14ac:dyDescent="0.25">
      <c r="A64" s="5">
        <v>32705</v>
      </c>
      <c r="B64" s="5" t="str">
        <f t="shared" si="2"/>
        <v>Exp_3_V4_7d</v>
      </c>
      <c r="C64" s="2" t="s">
        <v>17</v>
      </c>
      <c r="D64" s="2"/>
      <c r="E64" t="str">
        <f t="shared" si="3"/>
        <v/>
      </c>
      <c r="F64" t="str">
        <f t="shared" si="4"/>
        <v/>
      </c>
      <c r="G64" s="2"/>
      <c r="H64" t="str">
        <f t="shared" si="5"/>
        <v/>
      </c>
      <c r="I64" t="str">
        <f t="shared" si="6"/>
        <v/>
      </c>
      <c r="J64" s="2">
        <v>4.385260991</v>
      </c>
      <c r="K64" s="2">
        <v>-7.9225475110000003</v>
      </c>
      <c r="N64">
        <f t="shared" si="7"/>
        <v>0.63600594503263241</v>
      </c>
      <c r="O64">
        <f t="shared" si="8"/>
        <v>-1.149027920377085</v>
      </c>
    </row>
    <row r="65" spans="1:15" x14ac:dyDescent="0.25">
      <c r="A65" s="5">
        <v>32705</v>
      </c>
      <c r="B65" s="5" t="str">
        <f t="shared" si="2"/>
        <v>Exp_3_R2_7d</v>
      </c>
      <c r="C65" s="2" t="s">
        <v>18</v>
      </c>
      <c r="D65" s="2"/>
      <c r="E65" t="str">
        <f t="shared" si="3"/>
        <v/>
      </c>
      <c r="F65" t="str">
        <f t="shared" si="4"/>
        <v/>
      </c>
      <c r="G65" s="2"/>
      <c r="H65" t="str">
        <f t="shared" si="5"/>
        <v/>
      </c>
      <c r="I65" t="str">
        <f t="shared" si="6"/>
        <v/>
      </c>
      <c r="J65" s="2"/>
      <c r="K65" s="2"/>
      <c r="N65" t="str">
        <f t="shared" si="7"/>
        <v/>
      </c>
      <c r="O65" t="str">
        <f t="shared" si="8"/>
        <v/>
      </c>
    </row>
    <row r="66" spans="1:15" x14ac:dyDescent="0.25">
      <c r="A66" s="5">
        <v>32707</v>
      </c>
      <c r="B66" s="5" t="str">
        <f t="shared" si="2"/>
        <v>Exp_3_Control</v>
      </c>
      <c r="C66" s="2" t="s">
        <v>15</v>
      </c>
      <c r="D66" s="2"/>
      <c r="E66" t="str">
        <f t="shared" si="3"/>
        <v/>
      </c>
      <c r="F66" t="str">
        <f t="shared" si="4"/>
        <v/>
      </c>
      <c r="G66" s="2"/>
      <c r="H66" t="str">
        <f t="shared" si="5"/>
        <v/>
      </c>
      <c r="I66" t="str">
        <f t="shared" si="6"/>
        <v/>
      </c>
      <c r="J66" s="2">
        <v>-28.438818569999999</v>
      </c>
      <c r="K66" s="2">
        <v>-14.545147679999999</v>
      </c>
      <c r="N66">
        <f t="shared" si="7"/>
        <v>-4.1245567179115303</v>
      </c>
      <c r="O66">
        <f t="shared" si="8"/>
        <v>-2.1095210558375634</v>
      </c>
    </row>
    <row r="67" spans="1:15" x14ac:dyDescent="0.25">
      <c r="A67" s="5">
        <v>32707</v>
      </c>
      <c r="B67" s="5" t="str">
        <f t="shared" ref="B67:B130" si="9">"Exp_3"&amp;"_"&amp;C67</f>
        <v>Exp_3_V1_7d</v>
      </c>
      <c r="C67" s="2" t="s">
        <v>16</v>
      </c>
      <c r="D67" s="2"/>
      <c r="E67" t="str">
        <f t="shared" ref="E67:E130" si="10">IF(ISBLANK(D67),"",D67/100)</f>
        <v/>
      </c>
      <c r="F67" t="str">
        <f t="shared" ref="F67:F130" si="11">IF(ISBLANK(D67),"",D67/100)</f>
        <v/>
      </c>
      <c r="G67" s="2"/>
      <c r="H67" t="str">
        <f t="shared" ref="H67:H130" si="12">IF(ISBLANK(G67),"",G67/10)</f>
        <v/>
      </c>
      <c r="I67" t="str">
        <f t="shared" ref="I67:I130" si="13">IF(ISBLANK(G67),"",G67/10)</f>
        <v/>
      </c>
      <c r="J67" s="2"/>
      <c r="K67" s="2"/>
      <c r="N67" t="str">
        <f t="shared" ref="N67:N130" si="14">IF(ISBLANK(J67),"",J67/6.895)</f>
        <v/>
      </c>
      <c r="O67" t="str">
        <f t="shared" ref="O67:O130" si="15">IF(ISBLANK(K67),"",K67/6.895)</f>
        <v/>
      </c>
    </row>
    <row r="68" spans="1:15" x14ac:dyDescent="0.25">
      <c r="A68" s="5">
        <v>32707</v>
      </c>
      <c r="B68" s="5" t="str">
        <f t="shared" si="9"/>
        <v>Exp_3_V4_7d</v>
      </c>
      <c r="C68" s="2" t="s">
        <v>17</v>
      </c>
      <c r="D68" s="2"/>
      <c r="E68" t="str">
        <f t="shared" si="10"/>
        <v/>
      </c>
      <c r="F68" t="str">
        <f t="shared" si="11"/>
        <v/>
      </c>
      <c r="G68" s="2"/>
      <c r="H68" t="str">
        <f t="shared" si="12"/>
        <v/>
      </c>
      <c r="I68" t="str">
        <f t="shared" si="13"/>
        <v/>
      </c>
      <c r="J68" s="2"/>
      <c r="K68" s="2"/>
      <c r="N68" t="str">
        <f t="shared" si="14"/>
        <v/>
      </c>
      <c r="O68" t="str">
        <f t="shared" si="15"/>
        <v/>
      </c>
    </row>
    <row r="69" spans="1:15" x14ac:dyDescent="0.25">
      <c r="A69" s="5">
        <v>32707</v>
      </c>
      <c r="B69" s="5" t="str">
        <f t="shared" si="9"/>
        <v>Exp_3_R2_7d</v>
      </c>
      <c r="C69" s="2" t="s">
        <v>18</v>
      </c>
      <c r="D69" s="2"/>
      <c r="E69" t="str">
        <f t="shared" si="10"/>
        <v/>
      </c>
      <c r="F69" t="str">
        <f t="shared" si="11"/>
        <v/>
      </c>
      <c r="G69" s="2"/>
      <c r="H69" t="str">
        <f t="shared" si="12"/>
        <v/>
      </c>
      <c r="I69" t="str">
        <f t="shared" si="13"/>
        <v/>
      </c>
      <c r="J69" s="2"/>
      <c r="K69" s="2"/>
      <c r="N69" t="str">
        <f t="shared" si="14"/>
        <v/>
      </c>
      <c r="O69" t="str">
        <f t="shared" si="15"/>
        <v/>
      </c>
    </row>
    <row r="70" spans="1:15" x14ac:dyDescent="0.25">
      <c r="A70" s="5">
        <v>32708</v>
      </c>
      <c r="B70" s="5" t="str">
        <f t="shared" si="9"/>
        <v>Exp_3_Control</v>
      </c>
      <c r="C70" s="2" t="s">
        <v>15</v>
      </c>
      <c r="D70" s="2"/>
      <c r="E70" t="str">
        <f t="shared" si="10"/>
        <v/>
      </c>
      <c r="F70" t="str">
        <f t="shared" si="11"/>
        <v/>
      </c>
      <c r="G70" s="2"/>
      <c r="H70" t="str">
        <f t="shared" si="12"/>
        <v/>
      </c>
      <c r="I70" t="str">
        <f t="shared" si="13"/>
        <v/>
      </c>
      <c r="J70" s="2"/>
      <c r="K70" s="2"/>
      <c r="N70" t="str">
        <f t="shared" si="14"/>
        <v/>
      </c>
      <c r="O70" t="str">
        <f t="shared" si="15"/>
        <v/>
      </c>
    </row>
    <row r="71" spans="1:15" x14ac:dyDescent="0.25">
      <c r="A71" s="5">
        <v>32708</v>
      </c>
      <c r="B71" s="5" t="str">
        <f t="shared" si="9"/>
        <v>Exp_3_V1_7d</v>
      </c>
      <c r="C71" s="2" t="s">
        <v>16</v>
      </c>
      <c r="D71" s="2"/>
      <c r="E71" t="str">
        <f t="shared" si="10"/>
        <v/>
      </c>
      <c r="F71" t="str">
        <f t="shared" si="11"/>
        <v/>
      </c>
      <c r="G71" s="2"/>
      <c r="H71" t="str">
        <f t="shared" si="12"/>
        <v/>
      </c>
      <c r="I71" t="str">
        <f t="shared" si="13"/>
        <v/>
      </c>
      <c r="J71" s="2"/>
      <c r="K71" s="2"/>
      <c r="N71" t="str">
        <f t="shared" si="14"/>
        <v/>
      </c>
      <c r="O71" t="str">
        <f t="shared" si="15"/>
        <v/>
      </c>
    </row>
    <row r="72" spans="1:15" x14ac:dyDescent="0.25">
      <c r="A72" s="5">
        <v>32708</v>
      </c>
      <c r="B72" s="5" t="str">
        <f t="shared" si="9"/>
        <v>Exp_3_V4_7d</v>
      </c>
      <c r="C72" s="2" t="s">
        <v>17</v>
      </c>
      <c r="D72" s="2"/>
      <c r="E72" t="str">
        <f t="shared" si="10"/>
        <v/>
      </c>
      <c r="F72" t="str">
        <f t="shared" si="11"/>
        <v/>
      </c>
      <c r="G72" s="2"/>
      <c r="H72" t="str">
        <f t="shared" si="12"/>
        <v/>
      </c>
      <c r="I72" t="str">
        <f t="shared" si="13"/>
        <v/>
      </c>
      <c r="J72" s="2">
        <v>-7.5</v>
      </c>
      <c r="K72" s="2">
        <v>-9.4372327069999997</v>
      </c>
      <c r="N72">
        <f t="shared" si="14"/>
        <v>-1.0877447425670776</v>
      </c>
      <c r="O72">
        <f t="shared" si="15"/>
        <v>-1.3687067015228427</v>
      </c>
    </row>
    <row r="73" spans="1:15" x14ac:dyDescent="0.25">
      <c r="A73" s="5">
        <v>32708</v>
      </c>
      <c r="B73" s="5" t="str">
        <f t="shared" si="9"/>
        <v>Exp_3_R2_7d</v>
      </c>
      <c r="C73" s="2" t="s">
        <v>18</v>
      </c>
      <c r="D73" s="2"/>
      <c r="E73" t="str">
        <f t="shared" si="10"/>
        <v/>
      </c>
      <c r="F73" t="str">
        <f t="shared" si="11"/>
        <v/>
      </c>
      <c r="G73" s="2"/>
      <c r="H73" t="str">
        <f t="shared" si="12"/>
        <v/>
      </c>
      <c r="I73" t="str">
        <f t="shared" si="13"/>
        <v/>
      </c>
      <c r="J73" s="2"/>
      <c r="K73" s="2"/>
      <c r="N73" t="str">
        <f t="shared" si="14"/>
        <v/>
      </c>
      <c r="O73" t="str">
        <f t="shared" si="15"/>
        <v/>
      </c>
    </row>
    <row r="74" spans="1:15" x14ac:dyDescent="0.25">
      <c r="A74" s="5">
        <v>32710</v>
      </c>
      <c r="B74" s="5" t="str">
        <f t="shared" si="9"/>
        <v>Exp_3_Control</v>
      </c>
      <c r="C74" s="2" t="s">
        <v>15</v>
      </c>
      <c r="D74" s="2"/>
      <c r="E74" t="str">
        <f t="shared" si="10"/>
        <v/>
      </c>
      <c r="F74" t="str">
        <f t="shared" si="11"/>
        <v/>
      </c>
      <c r="G74" s="2"/>
      <c r="H74" t="str">
        <f t="shared" si="12"/>
        <v/>
      </c>
      <c r="I74" t="str">
        <f t="shared" si="13"/>
        <v/>
      </c>
      <c r="J74" s="2">
        <v>-24.303797469999999</v>
      </c>
      <c r="K74" s="2">
        <v>-14.559647099999999</v>
      </c>
      <c r="N74">
        <f t="shared" si="14"/>
        <v>-3.5248437229876721</v>
      </c>
      <c r="O74">
        <f t="shared" si="15"/>
        <v>-2.1116239448876</v>
      </c>
    </row>
    <row r="75" spans="1:15" x14ac:dyDescent="0.25">
      <c r="A75" s="5">
        <v>32710</v>
      </c>
      <c r="B75" s="5" t="str">
        <f t="shared" si="9"/>
        <v>Exp_3_V1_7d</v>
      </c>
      <c r="C75" s="2" t="s">
        <v>16</v>
      </c>
      <c r="D75" s="2"/>
      <c r="E75" t="str">
        <f t="shared" si="10"/>
        <v/>
      </c>
      <c r="F75" t="str">
        <f t="shared" si="11"/>
        <v/>
      </c>
      <c r="G75" s="2"/>
      <c r="H75" t="str">
        <f t="shared" si="12"/>
        <v/>
      </c>
      <c r="I75" t="str">
        <f t="shared" si="13"/>
        <v/>
      </c>
      <c r="J75" s="2"/>
      <c r="K75" s="2"/>
      <c r="N75" t="str">
        <f t="shared" si="14"/>
        <v/>
      </c>
      <c r="O75" t="str">
        <f t="shared" si="15"/>
        <v/>
      </c>
    </row>
    <row r="76" spans="1:15" x14ac:dyDescent="0.25">
      <c r="A76" s="5">
        <v>32710</v>
      </c>
      <c r="B76" s="5" t="str">
        <f t="shared" si="9"/>
        <v>Exp_3_V4_7d</v>
      </c>
      <c r="C76" s="2" t="s">
        <v>17</v>
      </c>
      <c r="D76" s="2"/>
      <c r="E76" t="str">
        <f t="shared" si="10"/>
        <v/>
      </c>
      <c r="F76" t="str">
        <f t="shared" si="11"/>
        <v/>
      </c>
      <c r="G76" s="2"/>
      <c r="H76" t="str">
        <f t="shared" si="12"/>
        <v/>
      </c>
      <c r="I76" t="str">
        <f t="shared" si="13"/>
        <v/>
      </c>
      <c r="J76" s="2">
        <v>-17.116395870000002</v>
      </c>
      <c r="K76" s="2">
        <v>-12.115026950000001</v>
      </c>
      <c r="N76">
        <f t="shared" si="14"/>
        <v>-2.482435949238579</v>
      </c>
      <c r="O76">
        <f t="shared" si="15"/>
        <v>-1.7570742494561278</v>
      </c>
    </row>
    <row r="77" spans="1:15" x14ac:dyDescent="0.25">
      <c r="A77" s="5">
        <v>32710</v>
      </c>
      <c r="B77" s="5" t="str">
        <f t="shared" si="9"/>
        <v>Exp_3_R2_7d</v>
      </c>
      <c r="C77" s="2" t="s">
        <v>18</v>
      </c>
      <c r="D77" s="2"/>
      <c r="E77" t="str">
        <f t="shared" si="10"/>
        <v/>
      </c>
      <c r="F77" t="str">
        <f t="shared" si="11"/>
        <v/>
      </c>
      <c r="G77" s="2"/>
      <c r="H77" t="str">
        <f t="shared" si="12"/>
        <v/>
      </c>
      <c r="I77" t="str">
        <f t="shared" si="13"/>
        <v/>
      </c>
      <c r="J77" s="2"/>
      <c r="K77" s="2"/>
      <c r="N77" t="str">
        <f t="shared" si="14"/>
        <v/>
      </c>
      <c r="O77" t="str">
        <f t="shared" si="15"/>
        <v/>
      </c>
    </row>
    <row r="78" spans="1:15" x14ac:dyDescent="0.25">
      <c r="A78" s="5">
        <v>32711</v>
      </c>
      <c r="B78" s="5" t="str">
        <f t="shared" si="9"/>
        <v>Exp_3_Control</v>
      </c>
      <c r="C78" s="2" t="s">
        <v>15</v>
      </c>
      <c r="D78" s="2"/>
      <c r="E78" t="str">
        <f t="shared" si="10"/>
        <v/>
      </c>
      <c r="F78" t="str">
        <f t="shared" si="11"/>
        <v/>
      </c>
      <c r="G78" s="2"/>
      <c r="H78" t="str">
        <f t="shared" si="12"/>
        <v/>
      </c>
      <c r="I78" t="str">
        <f t="shared" si="13"/>
        <v/>
      </c>
      <c r="J78" s="2">
        <v>-55.611814350000003</v>
      </c>
      <c r="K78" s="2"/>
      <c r="N78">
        <f t="shared" si="14"/>
        <v>-8.0655278245105162</v>
      </c>
      <c r="O78" t="str">
        <f t="shared" si="15"/>
        <v/>
      </c>
    </row>
    <row r="79" spans="1:15" x14ac:dyDescent="0.25">
      <c r="A79" s="5">
        <v>32711</v>
      </c>
      <c r="B79" s="5" t="str">
        <f t="shared" si="9"/>
        <v>Exp_3_V1_7d</v>
      </c>
      <c r="C79" s="2" t="s">
        <v>16</v>
      </c>
      <c r="D79" s="2"/>
      <c r="E79" t="str">
        <f t="shared" si="10"/>
        <v/>
      </c>
      <c r="F79" t="str">
        <f t="shared" si="11"/>
        <v/>
      </c>
      <c r="G79" s="2"/>
      <c r="H79" t="str">
        <f t="shared" si="12"/>
        <v/>
      </c>
      <c r="I79" t="str">
        <f t="shared" si="13"/>
        <v/>
      </c>
      <c r="J79" s="2"/>
      <c r="K79" s="2"/>
      <c r="N79" t="str">
        <f t="shared" si="14"/>
        <v/>
      </c>
      <c r="O79" t="str">
        <f t="shared" si="15"/>
        <v/>
      </c>
    </row>
    <row r="80" spans="1:15" x14ac:dyDescent="0.25">
      <c r="A80" s="5">
        <v>32711</v>
      </c>
      <c r="B80" s="5" t="str">
        <f t="shared" si="9"/>
        <v>Exp_3_V4_7d</v>
      </c>
      <c r="C80" s="2" t="s">
        <v>17</v>
      </c>
      <c r="D80" s="2"/>
      <c r="E80" t="str">
        <f t="shared" si="10"/>
        <v/>
      </c>
      <c r="F80" t="str">
        <f t="shared" si="11"/>
        <v/>
      </c>
      <c r="G80" s="2"/>
      <c r="H80" t="str">
        <f t="shared" si="12"/>
        <v/>
      </c>
      <c r="I80" t="str">
        <f t="shared" si="13"/>
        <v/>
      </c>
      <c r="J80" s="2"/>
      <c r="K80" s="2"/>
      <c r="N80" t="str">
        <f t="shared" si="14"/>
        <v/>
      </c>
      <c r="O80" t="str">
        <f t="shared" si="15"/>
        <v/>
      </c>
    </row>
    <row r="81" spans="1:15" x14ac:dyDescent="0.25">
      <c r="A81" s="5">
        <v>32711</v>
      </c>
      <c r="B81" s="5" t="str">
        <f t="shared" si="9"/>
        <v>Exp_3_R2_7d</v>
      </c>
      <c r="C81" s="2" t="s">
        <v>18</v>
      </c>
      <c r="D81" s="2"/>
      <c r="E81" t="str">
        <f t="shared" si="10"/>
        <v/>
      </c>
      <c r="F81" t="str">
        <f t="shared" si="11"/>
        <v/>
      </c>
      <c r="G81" s="2"/>
      <c r="H81" t="str">
        <f t="shared" si="12"/>
        <v/>
      </c>
      <c r="I81" t="str">
        <f t="shared" si="13"/>
        <v/>
      </c>
      <c r="J81" s="2"/>
      <c r="K81" s="2"/>
      <c r="N81" t="str">
        <f t="shared" si="14"/>
        <v/>
      </c>
      <c r="O81" t="str">
        <f t="shared" si="15"/>
        <v/>
      </c>
    </row>
    <row r="82" spans="1:15" x14ac:dyDescent="0.25">
      <c r="A82" s="5">
        <v>32712</v>
      </c>
      <c r="B82" s="5" t="str">
        <f t="shared" si="9"/>
        <v>Exp_3_Control</v>
      </c>
      <c r="C82" s="2" t="s">
        <v>15</v>
      </c>
      <c r="D82" s="2"/>
      <c r="E82" t="str">
        <f t="shared" si="10"/>
        <v/>
      </c>
      <c r="F82" t="str">
        <f t="shared" si="11"/>
        <v/>
      </c>
      <c r="G82" s="2"/>
      <c r="H82" t="str">
        <f t="shared" si="12"/>
        <v/>
      </c>
      <c r="I82" t="str">
        <f t="shared" si="13"/>
        <v/>
      </c>
      <c r="J82" s="2"/>
      <c r="K82" s="2">
        <v>-21.688530879999998</v>
      </c>
      <c r="N82" t="str">
        <f t="shared" si="14"/>
        <v/>
      </c>
      <c r="O82">
        <f t="shared" si="15"/>
        <v>-3.1455447251631616</v>
      </c>
    </row>
    <row r="83" spans="1:15" x14ac:dyDescent="0.25">
      <c r="A83" s="5">
        <v>32712</v>
      </c>
      <c r="B83" s="5" t="str">
        <f t="shared" si="9"/>
        <v>Exp_3_V1_7d</v>
      </c>
      <c r="C83" s="2" t="s">
        <v>16</v>
      </c>
      <c r="D83" s="2"/>
      <c r="E83" t="str">
        <f t="shared" si="10"/>
        <v/>
      </c>
      <c r="F83" t="str">
        <f t="shared" si="11"/>
        <v/>
      </c>
      <c r="G83" s="2"/>
      <c r="H83" t="str">
        <f t="shared" si="12"/>
        <v/>
      </c>
      <c r="I83" t="str">
        <f t="shared" si="13"/>
        <v/>
      </c>
      <c r="J83" s="2"/>
      <c r="K83" s="2"/>
      <c r="N83" t="str">
        <f t="shared" si="14"/>
        <v/>
      </c>
      <c r="O83" t="str">
        <f t="shared" si="15"/>
        <v/>
      </c>
    </row>
    <row r="84" spans="1:15" x14ac:dyDescent="0.25">
      <c r="A84" s="5">
        <v>32712</v>
      </c>
      <c r="B84" s="5" t="str">
        <f t="shared" si="9"/>
        <v>Exp_3_V4_7d</v>
      </c>
      <c r="C84" s="2" t="s">
        <v>17</v>
      </c>
      <c r="D84" s="2"/>
      <c r="E84" t="str">
        <f t="shared" si="10"/>
        <v/>
      </c>
      <c r="F84" t="str">
        <f t="shared" si="11"/>
        <v/>
      </c>
      <c r="G84" s="2"/>
      <c r="H84" t="str">
        <f t="shared" si="12"/>
        <v/>
      </c>
      <c r="I84" t="str">
        <f t="shared" si="13"/>
        <v/>
      </c>
      <c r="J84" s="2">
        <v>-17.10053529</v>
      </c>
      <c r="K84" s="2">
        <v>-12.474533389999999</v>
      </c>
      <c r="N84">
        <f t="shared" si="14"/>
        <v>-2.4801356475707035</v>
      </c>
      <c r="O84">
        <f t="shared" si="15"/>
        <v>-1.8092144147933285</v>
      </c>
    </row>
    <row r="85" spans="1:15" x14ac:dyDescent="0.25">
      <c r="A85" s="5">
        <v>32712</v>
      </c>
      <c r="B85" s="5" t="str">
        <f t="shared" si="9"/>
        <v>Exp_3_R2_7d</v>
      </c>
      <c r="C85" s="2" t="s">
        <v>18</v>
      </c>
      <c r="D85" s="2"/>
      <c r="E85" t="str">
        <f t="shared" si="10"/>
        <v/>
      </c>
      <c r="F85" t="str">
        <f t="shared" si="11"/>
        <v/>
      </c>
      <c r="G85" s="2"/>
      <c r="H85" t="str">
        <f t="shared" si="12"/>
        <v/>
      </c>
      <c r="I85" t="str">
        <f t="shared" si="13"/>
        <v/>
      </c>
      <c r="J85" s="2"/>
      <c r="K85" s="2"/>
      <c r="N85" t="str">
        <f t="shared" si="14"/>
        <v/>
      </c>
      <c r="O85" t="str">
        <f t="shared" si="15"/>
        <v/>
      </c>
    </row>
    <row r="86" spans="1:15" x14ac:dyDescent="0.25">
      <c r="A86" s="5">
        <v>32713</v>
      </c>
      <c r="B86" s="5" t="str">
        <f t="shared" si="9"/>
        <v>Exp_3_Control</v>
      </c>
      <c r="C86" s="2" t="s">
        <v>15</v>
      </c>
      <c r="D86" s="2"/>
      <c r="E86" t="str">
        <f t="shared" si="10"/>
        <v/>
      </c>
      <c r="F86" t="str">
        <f t="shared" si="11"/>
        <v/>
      </c>
      <c r="G86" s="2"/>
      <c r="H86" t="str">
        <f t="shared" si="12"/>
        <v/>
      </c>
      <c r="I86" t="str">
        <f t="shared" si="13"/>
        <v/>
      </c>
      <c r="J86" s="2"/>
      <c r="K86" s="2">
        <v>-10.23398542</v>
      </c>
      <c r="N86" t="str">
        <f t="shared" si="14"/>
        <v/>
      </c>
      <c r="O86">
        <f t="shared" si="15"/>
        <v>-1.4842618448150835</v>
      </c>
    </row>
    <row r="87" spans="1:15" x14ac:dyDescent="0.25">
      <c r="A87" s="5">
        <v>32713</v>
      </c>
      <c r="B87" s="5" t="str">
        <f t="shared" si="9"/>
        <v>Exp_3_V1_7d</v>
      </c>
      <c r="C87" s="2" t="s">
        <v>16</v>
      </c>
      <c r="D87" s="2"/>
      <c r="E87" t="str">
        <f t="shared" si="10"/>
        <v/>
      </c>
      <c r="F87" t="str">
        <f t="shared" si="11"/>
        <v/>
      </c>
      <c r="G87" s="2"/>
      <c r="H87" t="str">
        <f t="shared" si="12"/>
        <v/>
      </c>
      <c r="I87" t="str">
        <f t="shared" si="13"/>
        <v/>
      </c>
      <c r="J87" s="2"/>
      <c r="K87" s="2"/>
      <c r="N87" t="str">
        <f t="shared" si="14"/>
        <v/>
      </c>
      <c r="O87" t="str">
        <f t="shared" si="15"/>
        <v/>
      </c>
    </row>
    <row r="88" spans="1:15" x14ac:dyDescent="0.25">
      <c r="A88" s="5">
        <v>32713</v>
      </c>
      <c r="B88" s="5" t="str">
        <f t="shared" si="9"/>
        <v>Exp_3_V4_7d</v>
      </c>
      <c r="C88" s="2" t="s">
        <v>17</v>
      </c>
      <c r="D88" s="2"/>
      <c r="E88" t="str">
        <f t="shared" si="10"/>
        <v/>
      </c>
      <c r="F88" t="str">
        <f t="shared" si="11"/>
        <v/>
      </c>
      <c r="G88" s="2"/>
      <c r="H88" t="str">
        <f t="shared" si="12"/>
        <v/>
      </c>
      <c r="I88" t="str">
        <f t="shared" si="13"/>
        <v/>
      </c>
      <c r="J88" s="2">
        <v>-27.474675000000001</v>
      </c>
      <c r="K88" s="2"/>
      <c r="N88">
        <f t="shared" si="14"/>
        <v>-3.9847244379985503</v>
      </c>
      <c r="O88" t="str">
        <f t="shared" si="15"/>
        <v/>
      </c>
    </row>
    <row r="89" spans="1:15" x14ac:dyDescent="0.25">
      <c r="A89" s="5">
        <v>32713</v>
      </c>
      <c r="B89" s="5" t="str">
        <f t="shared" si="9"/>
        <v>Exp_3_R2_7d</v>
      </c>
      <c r="C89" s="2" t="s">
        <v>18</v>
      </c>
      <c r="D89" s="2"/>
      <c r="E89" t="str">
        <f t="shared" si="10"/>
        <v/>
      </c>
      <c r="F89" t="str">
        <f t="shared" si="11"/>
        <v/>
      </c>
      <c r="G89" s="2"/>
      <c r="H89" t="str">
        <f t="shared" si="12"/>
        <v/>
      </c>
      <c r="I89" t="str">
        <f t="shared" si="13"/>
        <v/>
      </c>
      <c r="J89" s="2"/>
      <c r="K89" s="2"/>
      <c r="N89" t="str">
        <f t="shared" si="14"/>
        <v/>
      </c>
      <c r="O89" t="str">
        <f t="shared" si="15"/>
        <v/>
      </c>
    </row>
    <row r="90" spans="1:15" x14ac:dyDescent="0.25">
      <c r="A90" s="5">
        <v>32714</v>
      </c>
      <c r="B90" s="5" t="str">
        <f t="shared" si="9"/>
        <v>Exp_3_Control</v>
      </c>
      <c r="C90" s="2" t="s">
        <v>15</v>
      </c>
      <c r="D90" s="2"/>
      <c r="E90" t="str">
        <f t="shared" si="10"/>
        <v/>
      </c>
      <c r="F90" t="str">
        <f t="shared" si="11"/>
        <v/>
      </c>
      <c r="G90" s="2"/>
      <c r="H90" t="str">
        <f t="shared" si="12"/>
        <v/>
      </c>
      <c r="I90" t="str">
        <f t="shared" si="13"/>
        <v/>
      </c>
      <c r="J90" s="2">
        <v>-0.67510548500000001</v>
      </c>
      <c r="K90" s="2"/>
      <c r="N90">
        <f t="shared" si="14"/>
        <v>-9.7912325598259617E-2</v>
      </c>
      <c r="O90" t="str">
        <f t="shared" si="15"/>
        <v/>
      </c>
    </row>
    <row r="91" spans="1:15" x14ac:dyDescent="0.25">
      <c r="A91" s="5">
        <v>32714</v>
      </c>
      <c r="B91" s="5" t="str">
        <f t="shared" si="9"/>
        <v>Exp_3_V1_7d</v>
      </c>
      <c r="C91" s="2" t="s">
        <v>16</v>
      </c>
      <c r="D91" s="2"/>
      <c r="E91" t="str">
        <f t="shared" si="10"/>
        <v/>
      </c>
      <c r="F91" t="str">
        <f t="shared" si="11"/>
        <v/>
      </c>
      <c r="G91" s="2"/>
      <c r="H91" t="str">
        <f t="shared" si="12"/>
        <v/>
      </c>
      <c r="I91" t="str">
        <f t="shared" si="13"/>
        <v/>
      </c>
      <c r="J91" s="2"/>
      <c r="K91" s="2"/>
      <c r="N91" t="str">
        <f t="shared" si="14"/>
        <v/>
      </c>
      <c r="O91" t="str">
        <f t="shared" si="15"/>
        <v/>
      </c>
    </row>
    <row r="92" spans="1:15" x14ac:dyDescent="0.25">
      <c r="A92" s="5">
        <v>32714</v>
      </c>
      <c r="B92" s="5" t="str">
        <f t="shared" si="9"/>
        <v>Exp_3_V4_7d</v>
      </c>
      <c r="C92" s="2" t="s">
        <v>17</v>
      </c>
      <c r="D92" s="2"/>
      <c r="E92" t="str">
        <f t="shared" si="10"/>
        <v/>
      </c>
      <c r="F92" t="str">
        <f t="shared" si="11"/>
        <v/>
      </c>
      <c r="G92" s="2"/>
      <c r="H92" t="str">
        <f t="shared" si="12"/>
        <v/>
      </c>
      <c r="I92" t="str">
        <f t="shared" si="13"/>
        <v/>
      </c>
      <c r="J92" s="2">
        <v>-32.462826769999999</v>
      </c>
      <c r="K92" s="2"/>
      <c r="N92">
        <f t="shared" si="14"/>
        <v>-4.7081692197244385</v>
      </c>
      <c r="O92" t="str">
        <f t="shared" si="15"/>
        <v/>
      </c>
    </row>
    <row r="93" spans="1:15" x14ac:dyDescent="0.25">
      <c r="A93" s="5">
        <v>32714</v>
      </c>
      <c r="B93" s="5" t="str">
        <f t="shared" si="9"/>
        <v>Exp_3_R2_7d</v>
      </c>
      <c r="C93" s="2" t="s">
        <v>18</v>
      </c>
      <c r="D93" s="2"/>
      <c r="E93" t="str">
        <f t="shared" si="10"/>
        <v/>
      </c>
      <c r="F93" t="str">
        <f t="shared" si="11"/>
        <v/>
      </c>
      <c r="G93" s="2"/>
      <c r="H93" t="str">
        <f t="shared" si="12"/>
        <v/>
      </c>
      <c r="I93" t="str">
        <f t="shared" si="13"/>
        <v/>
      </c>
      <c r="J93" s="2"/>
      <c r="K93" s="2"/>
      <c r="N93" t="str">
        <f t="shared" si="14"/>
        <v/>
      </c>
      <c r="O93" t="str">
        <f t="shared" si="15"/>
        <v/>
      </c>
    </row>
    <row r="94" spans="1:15" x14ac:dyDescent="0.25">
      <c r="A94" s="5">
        <v>32717</v>
      </c>
      <c r="B94" s="5" t="str">
        <f t="shared" si="9"/>
        <v>Exp_3_Control</v>
      </c>
      <c r="C94" s="2" t="s">
        <v>15</v>
      </c>
      <c r="D94" s="2"/>
      <c r="E94" t="str">
        <f t="shared" si="10"/>
        <v/>
      </c>
      <c r="F94" t="str">
        <f t="shared" si="11"/>
        <v/>
      </c>
      <c r="G94" s="2"/>
      <c r="H94" t="str">
        <f t="shared" si="12"/>
        <v/>
      </c>
      <c r="I94" t="str">
        <f t="shared" si="13"/>
        <v/>
      </c>
      <c r="J94" s="2"/>
      <c r="K94" s="2">
        <v>-18.396624469999999</v>
      </c>
      <c r="N94" t="str">
        <f t="shared" si="14"/>
        <v/>
      </c>
      <c r="O94">
        <f t="shared" si="15"/>
        <v>-2.6681108730964467</v>
      </c>
    </row>
    <row r="95" spans="1:15" x14ac:dyDescent="0.25">
      <c r="A95" s="5">
        <v>32717</v>
      </c>
      <c r="B95" s="5" t="str">
        <f t="shared" si="9"/>
        <v>Exp_3_V1_7d</v>
      </c>
      <c r="C95" s="2" t="s">
        <v>16</v>
      </c>
      <c r="D95" s="2"/>
      <c r="E95" t="str">
        <f t="shared" si="10"/>
        <v/>
      </c>
      <c r="F95" t="str">
        <f t="shared" si="11"/>
        <v/>
      </c>
      <c r="G95" s="2"/>
      <c r="H95" t="str">
        <f t="shared" si="12"/>
        <v/>
      </c>
      <c r="I95" t="str">
        <f t="shared" si="13"/>
        <v/>
      </c>
      <c r="J95" s="2"/>
      <c r="K95" s="2"/>
      <c r="N95" t="str">
        <f t="shared" si="14"/>
        <v/>
      </c>
      <c r="O95" t="str">
        <f t="shared" si="15"/>
        <v/>
      </c>
    </row>
    <row r="96" spans="1:15" x14ac:dyDescent="0.25">
      <c r="A96" s="5">
        <v>32717</v>
      </c>
      <c r="B96" s="5" t="str">
        <f t="shared" si="9"/>
        <v>Exp_3_V4_7d</v>
      </c>
      <c r="C96" s="2" t="s">
        <v>17</v>
      </c>
      <c r="D96" s="2"/>
      <c r="E96" t="str">
        <f t="shared" si="10"/>
        <v/>
      </c>
      <c r="F96" t="str">
        <f t="shared" si="11"/>
        <v/>
      </c>
      <c r="G96" s="2"/>
      <c r="H96" t="str">
        <f t="shared" si="12"/>
        <v/>
      </c>
      <c r="I96" t="str">
        <f t="shared" si="13"/>
        <v/>
      </c>
      <c r="J96" s="2">
        <v>-41.66724885</v>
      </c>
      <c r="K96" s="2"/>
      <c r="N96">
        <f t="shared" si="14"/>
        <v>-6.043110783176215</v>
      </c>
      <c r="O96" t="str">
        <f t="shared" si="15"/>
        <v/>
      </c>
    </row>
    <row r="97" spans="1:15" x14ac:dyDescent="0.25">
      <c r="A97" s="5">
        <v>32717</v>
      </c>
      <c r="B97" s="5" t="str">
        <f t="shared" si="9"/>
        <v>Exp_3_R2_7d</v>
      </c>
      <c r="C97" s="2" t="s">
        <v>18</v>
      </c>
      <c r="D97" s="2"/>
      <c r="E97" t="str">
        <f t="shared" si="10"/>
        <v/>
      </c>
      <c r="F97" t="str">
        <f t="shared" si="11"/>
        <v/>
      </c>
      <c r="G97" s="2"/>
      <c r="H97" t="str">
        <f t="shared" si="12"/>
        <v/>
      </c>
      <c r="I97" t="str">
        <f t="shared" si="13"/>
        <v/>
      </c>
      <c r="J97" s="2"/>
      <c r="K97" s="2"/>
      <c r="N97" t="str">
        <f t="shared" si="14"/>
        <v/>
      </c>
      <c r="O97" t="str">
        <f t="shared" si="15"/>
        <v/>
      </c>
    </row>
    <row r="98" spans="1:15" x14ac:dyDescent="0.25">
      <c r="A98" s="5">
        <v>32718</v>
      </c>
      <c r="B98" s="5" t="str">
        <f t="shared" si="9"/>
        <v>Exp_3_Control</v>
      </c>
      <c r="C98" s="2" t="s">
        <v>15</v>
      </c>
      <c r="D98" s="2">
        <v>1.5126050419999999</v>
      </c>
      <c r="E98">
        <f t="shared" si="10"/>
        <v>1.5126050419999999E-2</v>
      </c>
      <c r="F98">
        <f t="shared" si="11"/>
        <v>1.5126050419999999E-2</v>
      </c>
      <c r="G98" s="2">
        <v>888.88888889999998</v>
      </c>
      <c r="H98">
        <f t="shared" si="12"/>
        <v>88.888888890000004</v>
      </c>
      <c r="I98">
        <f t="shared" si="13"/>
        <v>88.888888890000004</v>
      </c>
      <c r="J98" s="2">
        <v>-23.12236287</v>
      </c>
      <c r="K98" s="2"/>
      <c r="N98">
        <f t="shared" si="14"/>
        <v>-3.3534971530094273</v>
      </c>
      <c r="O98" t="str">
        <f t="shared" si="15"/>
        <v/>
      </c>
    </row>
    <row r="99" spans="1:15" x14ac:dyDescent="0.25">
      <c r="A99" s="5">
        <v>32718</v>
      </c>
      <c r="B99" s="5" t="str">
        <f t="shared" si="9"/>
        <v>Exp_3_V1_7d</v>
      </c>
      <c r="C99" s="2" t="s">
        <v>16</v>
      </c>
      <c r="D99" s="2">
        <v>1.9260504199999999</v>
      </c>
      <c r="E99">
        <f t="shared" si="10"/>
        <v>1.92605042E-2</v>
      </c>
      <c r="F99">
        <f t="shared" si="11"/>
        <v>1.92605042E-2</v>
      </c>
      <c r="G99" s="2">
        <v>504.5045045</v>
      </c>
      <c r="H99">
        <f t="shared" si="12"/>
        <v>50.450450449999998</v>
      </c>
      <c r="I99">
        <f t="shared" si="13"/>
        <v>50.450450449999998</v>
      </c>
      <c r="J99" s="2"/>
      <c r="K99" s="2"/>
      <c r="N99" t="str">
        <f t="shared" si="14"/>
        <v/>
      </c>
      <c r="O99" t="str">
        <f t="shared" si="15"/>
        <v/>
      </c>
    </row>
    <row r="100" spans="1:15" x14ac:dyDescent="0.25">
      <c r="A100" s="5">
        <v>32718</v>
      </c>
      <c r="B100" s="5" t="str">
        <f t="shared" si="9"/>
        <v>Exp_3_V4_7d</v>
      </c>
      <c r="C100" s="2" t="s">
        <v>17</v>
      </c>
      <c r="D100" s="2">
        <v>1.502521008</v>
      </c>
      <c r="E100">
        <f t="shared" si="10"/>
        <v>1.502521008E-2</v>
      </c>
      <c r="F100">
        <f t="shared" si="11"/>
        <v>1.502521008E-2</v>
      </c>
      <c r="G100" s="2">
        <v>456.4564565</v>
      </c>
      <c r="H100">
        <f t="shared" si="12"/>
        <v>45.645645649999999</v>
      </c>
      <c r="I100">
        <f t="shared" si="13"/>
        <v>45.645645649999999</v>
      </c>
      <c r="J100" s="2"/>
      <c r="K100" s="2">
        <v>-5.8963586760000002</v>
      </c>
      <c r="N100" t="str">
        <f t="shared" si="14"/>
        <v/>
      </c>
      <c r="O100">
        <f t="shared" si="15"/>
        <v>-0.85516442001450332</v>
      </c>
    </row>
    <row r="101" spans="1:15" x14ac:dyDescent="0.25">
      <c r="A101" s="5">
        <v>32718</v>
      </c>
      <c r="B101" s="5" t="str">
        <f t="shared" si="9"/>
        <v>Exp_3_R2_7d</v>
      </c>
      <c r="C101" s="2" t="s">
        <v>18</v>
      </c>
      <c r="D101" s="2"/>
      <c r="E101" t="str">
        <f t="shared" si="10"/>
        <v/>
      </c>
      <c r="F101" t="str">
        <f t="shared" si="11"/>
        <v/>
      </c>
      <c r="G101" s="2">
        <v>504.5045045</v>
      </c>
      <c r="H101">
        <f t="shared" si="12"/>
        <v>50.450450449999998</v>
      </c>
      <c r="I101">
        <f t="shared" si="13"/>
        <v>50.450450449999998</v>
      </c>
      <c r="J101" s="2"/>
      <c r="K101" s="2"/>
      <c r="N101" t="str">
        <f t="shared" si="14"/>
        <v/>
      </c>
      <c r="O101" t="str">
        <f t="shared" si="15"/>
        <v/>
      </c>
    </row>
    <row r="102" spans="1:15" x14ac:dyDescent="0.25">
      <c r="A102" s="5">
        <v>32720</v>
      </c>
      <c r="B102" s="5" t="str">
        <f t="shared" si="9"/>
        <v>Exp_3_Control</v>
      </c>
      <c r="C102" s="2" t="s">
        <v>15</v>
      </c>
      <c r="D102" s="2"/>
      <c r="E102" t="str">
        <f t="shared" si="10"/>
        <v/>
      </c>
      <c r="F102" t="str">
        <f t="shared" si="11"/>
        <v/>
      </c>
      <c r="G102" s="2"/>
      <c r="H102" t="str">
        <f t="shared" si="12"/>
        <v/>
      </c>
      <c r="I102" t="str">
        <f t="shared" si="13"/>
        <v/>
      </c>
      <c r="J102" s="2">
        <v>-39.071729959999999</v>
      </c>
      <c r="K102" s="2">
        <v>-21.940928270000001</v>
      </c>
      <c r="N102">
        <f t="shared" si="14"/>
        <v>-5.6666758462654103</v>
      </c>
      <c r="O102">
        <f t="shared" si="15"/>
        <v>-3.1821505830311825</v>
      </c>
    </row>
    <row r="103" spans="1:15" x14ac:dyDescent="0.25">
      <c r="A103" s="5">
        <v>32720</v>
      </c>
      <c r="B103" s="5" t="str">
        <f t="shared" si="9"/>
        <v>Exp_3_V1_7d</v>
      </c>
      <c r="C103" s="2" t="s">
        <v>16</v>
      </c>
      <c r="D103" s="2"/>
      <c r="E103" t="str">
        <f t="shared" si="10"/>
        <v/>
      </c>
      <c r="F103" t="str">
        <f t="shared" si="11"/>
        <v/>
      </c>
      <c r="G103" s="2"/>
      <c r="H103" t="str">
        <f t="shared" si="12"/>
        <v/>
      </c>
      <c r="I103" t="str">
        <f t="shared" si="13"/>
        <v/>
      </c>
      <c r="J103" s="2"/>
      <c r="K103" s="2"/>
      <c r="N103" t="str">
        <f t="shared" si="14"/>
        <v/>
      </c>
      <c r="O103" t="str">
        <f t="shared" si="15"/>
        <v/>
      </c>
    </row>
    <row r="104" spans="1:15" x14ac:dyDescent="0.25">
      <c r="A104" s="5">
        <v>32720</v>
      </c>
      <c r="B104" s="5" t="str">
        <f t="shared" si="9"/>
        <v>Exp_3_V4_7d</v>
      </c>
      <c r="C104" s="2" t="s">
        <v>17</v>
      </c>
      <c r="D104" s="2"/>
      <c r="E104" t="str">
        <f t="shared" si="10"/>
        <v/>
      </c>
      <c r="F104" t="str">
        <f t="shared" si="11"/>
        <v/>
      </c>
      <c r="G104" s="2"/>
      <c r="H104" t="str">
        <f t="shared" si="12"/>
        <v/>
      </c>
      <c r="I104" t="str">
        <f t="shared" si="13"/>
        <v/>
      </c>
      <c r="J104" s="2"/>
      <c r="K104" s="2"/>
      <c r="N104" t="str">
        <f t="shared" si="14"/>
        <v/>
      </c>
      <c r="O104" t="str">
        <f t="shared" si="15"/>
        <v/>
      </c>
    </row>
    <row r="105" spans="1:15" x14ac:dyDescent="0.25">
      <c r="A105" s="5">
        <v>32720</v>
      </c>
      <c r="B105" s="5" t="str">
        <f t="shared" si="9"/>
        <v>Exp_3_R2_7d</v>
      </c>
      <c r="C105" s="2" t="s">
        <v>18</v>
      </c>
      <c r="D105" s="2"/>
      <c r="E105" t="str">
        <f t="shared" si="10"/>
        <v/>
      </c>
      <c r="F105" t="str">
        <f t="shared" si="11"/>
        <v/>
      </c>
      <c r="G105" s="2"/>
      <c r="H105" t="str">
        <f t="shared" si="12"/>
        <v/>
      </c>
      <c r="I105" t="str">
        <f t="shared" si="13"/>
        <v/>
      </c>
      <c r="J105" s="2"/>
      <c r="K105" s="2"/>
      <c r="N105" t="str">
        <f t="shared" si="14"/>
        <v/>
      </c>
      <c r="O105" t="str">
        <f t="shared" si="15"/>
        <v/>
      </c>
    </row>
    <row r="106" spans="1:15" x14ac:dyDescent="0.25">
      <c r="A106" s="5">
        <v>32722</v>
      </c>
      <c r="B106" s="5" t="str">
        <f t="shared" si="9"/>
        <v>Exp_3_Control</v>
      </c>
      <c r="C106" s="2" t="s">
        <v>15</v>
      </c>
      <c r="D106" s="2"/>
      <c r="E106" t="str">
        <f t="shared" si="10"/>
        <v/>
      </c>
      <c r="F106" t="str">
        <f t="shared" si="11"/>
        <v/>
      </c>
      <c r="G106" s="2"/>
      <c r="H106" t="str">
        <f t="shared" si="12"/>
        <v/>
      </c>
      <c r="I106" t="str">
        <f t="shared" si="13"/>
        <v/>
      </c>
      <c r="J106" s="2">
        <v>-62.700421939999998</v>
      </c>
      <c r="K106" s="2">
        <v>-34.353375530000001</v>
      </c>
      <c r="N106">
        <f t="shared" si="14"/>
        <v>-9.0936072429296591</v>
      </c>
      <c r="O106">
        <f t="shared" si="15"/>
        <v>-4.9823604829586658</v>
      </c>
    </row>
    <row r="107" spans="1:15" x14ac:dyDescent="0.25">
      <c r="A107" s="5">
        <v>32722</v>
      </c>
      <c r="B107" s="5" t="str">
        <f t="shared" si="9"/>
        <v>Exp_3_V1_7d</v>
      </c>
      <c r="C107" s="2" t="s">
        <v>16</v>
      </c>
      <c r="D107" s="2"/>
      <c r="E107" t="str">
        <f t="shared" si="10"/>
        <v/>
      </c>
      <c r="F107" t="str">
        <f t="shared" si="11"/>
        <v/>
      </c>
      <c r="G107" s="2"/>
      <c r="H107" t="str">
        <f t="shared" si="12"/>
        <v/>
      </c>
      <c r="I107" t="str">
        <f t="shared" si="13"/>
        <v/>
      </c>
      <c r="J107" s="2"/>
      <c r="K107" s="2"/>
      <c r="N107" t="str">
        <f t="shared" si="14"/>
        <v/>
      </c>
      <c r="O107" t="str">
        <f t="shared" si="15"/>
        <v/>
      </c>
    </row>
    <row r="108" spans="1:15" x14ac:dyDescent="0.25">
      <c r="A108" s="5">
        <v>32722</v>
      </c>
      <c r="B108" s="5" t="str">
        <f t="shared" si="9"/>
        <v>Exp_3_V4_7d</v>
      </c>
      <c r="C108" s="2" t="s">
        <v>17</v>
      </c>
      <c r="D108" s="2"/>
      <c r="E108" t="str">
        <f t="shared" si="10"/>
        <v/>
      </c>
      <c r="F108" t="str">
        <f t="shared" si="11"/>
        <v/>
      </c>
      <c r="G108" s="2"/>
      <c r="H108" t="str">
        <f t="shared" si="12"/>
        <v/>
      </c>
      <c r="I108" t="str">
        <f t="shared" si="13"/>
        <v/>
      </c>
      <c r="J108" s="2">
        <v>-22.01334932</v>
      </c>
      <c r="K108" s="2">
        <v>-11.627314180000001</v>
      </c>
      <c r="N108">
        <f t="shared" si="14"/>
        <v>-3.192653998549674</v>
      </c>
      <c r="O108">
        <f t="shared" si="15"/>
        <v>-1.6863399825960843</v>
      </c>
    </row>
    <row r="109" spans="1:15" x14ac:dyDescent="0.25">
      <c r="A109" s="5">
        <v>32722</v>
      </c>
      <c r="B109" s="5" t="str">
        <f t="shared" si="9"/>
        <v>Exp_3_R2_7d</v>
      </c>
      <c r="C109" s="2" t="s">
        <v>18</v>
      </c>
      <c r="D109" s="2"/>
      <c r="E109" t="str">
        <f t="shared" si="10"/>
        <v/>
      </c>
      <c r="F109" t="str">
        <f t="shared" si="11"/>
        <v/>
      </c>
      <c r="G109" s="2"/>
      <c r="H109" t="str">
        <f t="shared" si="12"/>
        <v/>
      </c>
      <c r="I109" t="str">
        <f t="shared" si="13"/>
        <v/>
      </c>
      <c r="J109" s="2"/>
      <c r="K109" s="2"/>
      <c r="N109" t="str">
        <f t="shared" si="14"/>
        <v/>
      </c>
      <c r="O109" t="str">
        <f t="shared" si="15"/>
        <v/>
      </c>
    </row>
    <row r="110" spans="1:15" x14ac:dyDescent="0.25">
      <c r="A110" s="5">
        <v>32723</v>
      </c>
      <c r="B110" s="5" t="str">
        <f t="shared" si="9"/>
        <v>Exp_3_Control</v>
      </c>
      <c r="C110" s="2" t="s">
        <v>15</v>
      </c>
      <c r="D110" s="2"/>
      <c r="E110" t="str">
        <f t="shared" si="10"/>
        <v/>
      </c>
      <c r="F110" t="str">
        <f t="shared" si="11"/>
        <v/>
      </c>
      <c r="G110" s="2"/>
      <c r="H110" t="str">
        <f t="shared" si="12"/>
        <v/>
      </c>
      <c r="I110" t="str">
        <f t="shared" si="13"/>
        <v/>
      </c>
      <c r="J110" s="2">
        <v>-66.244725740000007</v>
      </c>
      <c r="K110" s="2">
        <v>-35.400843879999996</v>
      </c>
      <c r="N110">
        <f t="shared" si="14"/>
        <v>-9.6076469528643962</v>
      </c>
      <c r="O110">
        <f t="shared" si="15"/>
        <v>-5.1342775750543872</v>
      </c>
    </row>
    <row r="111" spans="1:15" x14ac:dyDescent="0.25">
      <c r="A111" s="5">
        <v>32723</v>
      </c>
      <c r="B111" s="5" t="str">
        <f t="shared" si="9"/>
        <v>Exp_3_V1_7d</v>
      </c>
      <c r="C111" s="2" t="s">
        <v>16</v>
      </c>
      <c r="D111" s="2"/>
      <c r="E111" t="str">
        <f t="shared" si="10"/>
        <v/>
      </c>
      <c r="F111" t="str">
        <f t="shared" si="11"/>
        <v/>
      </c>
      <c r="G111" s="2"/>
      <c r="H111" t="str">
        <f t="shared" si="12"/>
        <v/>
      </c>
      <c r="I111" t="str">
        <f t="shared" si="13"/>
        <v/>
      </c>
      <c r="J111" s="2"/>
      <c r="K111" s="2"/>
      <c r="N111" t="str">
        <f t="shared" si="14"/>
        <v/>
      </c>
      <c r="O111" t="str">
        <f t="shared" si="15"/>
        <v/>
      </c>
    </row>
    <row r="112" spans="1:15" x14ac:dyDescent="0.25">
      <c r="A112" s="5">
        <v>32723</v>
      </c>
      <c r="B112" s="5" t="str">
        <f t="shared" si="9"/>
        <v>Exp_3_V4_7d</v>
      </c>
      <c r="C112" s="2" t="s">
        <v>17</v>
      </c>
      <c r="D112" s="2"/>
      <c r="E112" t="str">
        <f t="shared" si="10"/>
        <v/>
      </c>
      <c r="F112" t="str">
        <f t="shared" si="11"/>
        <v/>
      </c>
      <c r="G112" s="2"/>
      <c r="H112" t="str">
        <f t="shared" si="12"/>
        <v/>
      </c>
      <c r="I112" t="str">
        <f t="shared" si="13"/>
        <v/>
      </c>
      <c r="J112" s="2"/>
      <c r="K112" s="2"/>
      <c r="N112" t="str">
        <f t="shared" si="14"/>
        <v/>
      </c>
      <c r="O112" t="str">
        <f t="shared" si="15"/>
        <v/>
      </c>
    </row>
    <row r="113" spans="1:15" x14ac:dyDescent="0.25">
      <c r="A113" s="5">
        <v>32723</v>
      </c>
      <c r="B113" s="5" t="str">
        <f t="shared" si="9"/>
        <v>Exp_3_R2_7d</v>
      </c>
      <c r="C113" s="2" t="s">
        <v>18</v>
      </c>
      <c r="D113" s="2"/>
      <c r="E113" t="str">
        <f t="shared" si="10"/>
        <v/>
      </c>
      <c r="F113" t="str">
        <f t="shared" si="11"/>
        <v/>
      </c>
      <c r="G113" s="2"/>
      <c r="H113" t="str">
        <f t="shared" si="12"/>
        <v/>
      </c>
      <c r="I113" t="str">
        <f t="shared" si="13"/>
        <v/>
      </c>
      <c r="J113" s="2"/>
      <c r="K113" s="2"/>
      <c r="N113" t="str">
        <f t="shared" si="14"/>
        <v/>
      </c>
      <c r="O113" t="str">
        <f t="shared" si="15"/>
        <v/>
      </c>
    </row>
    <row r="114" spans="1:15" x14ac:dyDescent="0.25">
      <c r="A114" s="5">
        <v>32724</v>
      </c>
      <c r="B114" s="5" t="str">
        <f t="shared" si="9"/>
        <v>Exp_3_Control</v>
      </c>
      <c r="C114" s="2" t="s">
        <v>15</v>
      </c>
      <c r="D114" s="2"/>
      <c r="E114" t="str">
        <f t="shared" si="10"/>
        <v/>
      </c>
      <c r="F114" t="str">
        <f t="shared" si="11"/>
        <v/>
      </c>
      <c r="G114" s="2"/>
      <c r="H114" t="str">
        <f t="shared" si="12"/>
        <v/>
      </c>
      <c r="I114" t="str">
        <f t="shared" si="13"/>
        <v/>
      </c>
      <c r="J114" s="2">
        <v>-98.143459919999998</v>
      </c>
      <c r="K114" s="2">
        <v>-54.892213269999999</v>
      </c>
      <c r="N114">
        <f t="shared" si="14"/>
        <v>-14.23400433937636</v>
      </c>
      <c r="O114">
        <f t="shared" si="15"/>
        <v>-7.9611621856417694</v>
      </c>
    </row>
    <row r="115" spans="1:15" x14ac:dyDescent="0.25">
      <c r="A115" s="5">
        <v>32724</v>
      </c>
      <c r="B115" s="5" t="str">
        <f t="shared" si="9"/>
        <v>Exp_3_V1_7d</v>
      </c>
      <c r="C115" s="2" t="s">
        <v>16</v>
      </c>
      <c r="D115" s="2"/>
      <c r="E115" t="str">
        <f t="shared" si="10"/>
        <v/>
      </c>
      <c r="F115" t="str">
        <f t="shared" si="11"/>
        <v/>
      </c>
      <c r="G115" s="2"/>
      <c r="H115" t="str">
        <f t="shared" si="12"/>
        <v/>
      </c>
      <c r="I115" t="str">
        <f t="shared" si="13"/>
        <v/>
      </c>
      <c r="J115" s="2"/>
      <c r="K115" s="2"/>
      <c r="N115" t="str">
        <f t="shared" si="14"/>
        <v/>
      </c>
      <c r="O115" t="str">
        <f t="shared" si="15"/>
        <v/>
      </c>
    </row>
    <row r="116" spans="1:15" x14ac:dyDescent="0.25">
      <c r="A116" s="5">
        <v>32724</v>
      </c>
      <c r="B116" s="5" t="str">
        <f t="shared" si="9"/>
        <v>Exp_3_V4_7d</v>
      </c>
      <c r="C116" s="2" t="s">
        <v>17</v>
      </c>
      <c r="D116" s="2"/>
      <c r="E116" t="str">
        <f t="shared" si="10"/>
        <v/>
      </c>
      <c r="F116" t="str">
        <f t="shared" si="11"/>
        <v/>
      </c>
      <c r="G116" s="2"/>
      <c r="H116" t="str">
        <f t="shared" si="12"/>
        <v/>
      </c>
      <c r="I116" t="str">
        <f t="shared" si="13"/>
        <v/>
      </c>
      <c r="J116" s="2"/>
      <c r="K116" s="2"/>
      <c r="N116" t="str">
        <f t="shared" si="14"/>
        <v/>
      </c>
      <c r="O116" t="str">
        <f t="shared" si="15"/>
        <v/>
      </c>
    </row>
    <row r="117" spans="1:15" x14ac:dyDescent="0.25">
      <c r="A117" s="5">
        <v>32724</v>
      </c>
      <c r="B117" s="5" t="str">
        <f t="shared" si="9"/>
        <v>Exp_3_R2_7d</v>
      </c>
      <c r="C117" s="2" t="s">
        <v>18</v>
      </c>
      <c r="D117" s="2"/>
      <c r="E117" t="str">
        <f t="shared" si="10"/>
        <v/>
      </c>
      <c r="F117" t="str">
        <f t="shared" si="11"/>
        <v/>
      </c>
      <c r="G117" s="2"/>
      <c r="H117" t="str">
        <f t="shared" si="12"/>
        <v/>
      </c>
      <c r="I117" t="str">
        <f t="shared" si="13"/>
        <v/>
      </c>
      <c r="J117" s="2"/>
      <c r="K117" s="2"/>
      <c r="N117" t="str">
        <f t="shared" si="14"/>
        <v/>
      </c>
      <c r="O117" t="str">
        <f t="shared" si="15"/>
        <v/>
      </c>
    </row>
    <row r="118" spans="1:15" x14ac:dyDescent="0.25">
      <c r="A118" s="5">
        <v>32725</v>
      </c>
      <c r="B118" s="5" t="str">
        <f t="shared" si="9"/>
        <v>Exp_3_Control</v>
      </c>
      <c r="C118" s="2" t="s">
        <v>15</v>
      </c>
      <c r="D118" s="2"/>
      <c r="E118" t="str">
        <f t="shared" si="10"/>
        <v/>
      </c>
      <c r="F118" t="str">
        <f t="shared" si="11"/>
        <v/>
      </c>
      <c r="G118" s="2"/>
      <c r="H118" t="str">
        <f t="shared" si="12"/>
        <v/>
      </c>
      <c r="I118" t="str">
        <f t="shared" si="13"/>
        <v/>
      </c>
      <c r="J118" s="2">
        <v>2.2784810129999999</v>
      </c>
      <c r="K118" s="2">
        <v>0.50632911400000002</v>
      </c>
      <c r="N118">
        <f t="shared" si="14"/>
        <v>0.3304540990572879</v>
      </c>
      <c r="O118">
        <f t="shared" si="15"/>
        <v>7.3434244234952872E-2</v>
      </c>
    </row>
    <row r="119" spans="1:15" x14ac:dyDescent="0.25">
      <c r="A119" s="5">
        <v>32725</v>
      </c>
      <c r="B119" s="5" t="str">
        <f t="shared" si="9"/>
        <v>Exp_3_V1_7d</v>
      </c>
      <c r="C119" s="2" t="s">
        <v>16</v>
      </c>
      <c r="D119" s="2"/>
      <c r="E119" t="str">
        <f t="shared" si="10"/>
        <v/>
      </c>
      <c r="F119" t="str">
        <f t="shared" si="11"/>
        <v/>
      </c>
      <c r="G119" s="2"/>
      <c r="H119" t="str">
        <f t="shared" si="12"/>
        <v/>
      </c>
      <c r="I119" t="str">
        <f t="shared" si="13"/>
        <v/>
      </c>
      <c r="J119" s="2"/>
      <c r="K119" s="2"/>
      <c r="N119" t="str">
        <f t="shared" si="14"/>
        <v/>
      </c>
      <c r="O119" t="str">
        <f t="shared" si="15"/>
        <v/>
      </c>
    </row>
    <row r="120" spans="1:15" x14ac:dyDescent="0.25">
      <c r="A120" s="5">
        <v>32725</v>
      </c>
      <c r="B120" s="5" t="str">
        <f t="shared" si="9"/>
        <v>Exp_3_V4_7d</v>
      </c>
      <c r="C120" s="2" t="s">
        <v>17</v>
      </c>
      <c r="D120" s="2"/>
      <c r="E120" t="str">
        <f t="shared" si="10"/>
        <v/>
      </c>
      <c r="F120" t="str">
        <f t="shared" si="11"/>
        <v/>
      </c>
      <c r="G120" s="2"/>
      <c r="H120" t="str">
        <f t="shared" si="12"/>
        <v/>
      </c>
      <c r="I120" t="str">
        <f t="shared" si="13"/>
        <v/>
      </c>
      <c r="J120" s="2">
        <v>-40.06400876</v>
      </c>
      <c r="K120" s="2">
        <v>-9.6804282359999991</v>
      </c>
      <c r="N120">
        <f t="shared" si="14"/>
        <v>-5.810588652646846</v>
      </c>
      <c r="O120">
        <f t="shared" si="15"/>
        <v>-1.4039779892675852</v>
      </c>
    </row>
    <row r="121" spans="1:15" x14ac:dyDescent="0.25">
      <c r="A121" s="5">
        <v>32725</v>
      </c>
      <c r="B121" s="5" t="str">
        <f t="shared" si="9"/>
        <v>Exp_3_R2_7d</v>
      </c>
      <c r="C121" s="2" t="s">
        <v>18</v>
      </c>
      <c r="D121" s="2"/>
      <c r="E121" t="str">
        <f t="shared" si="10"/>
        <v/>
      </c>
      <c r="F121" t="str">
        <f t="shared" si="11"/>
        <v/>
      </c>
      <c r="G121" s="2"/>
      <c r="H121" t="str">
        <f t="shared" si="12"/>
        <v/>
      </c>
      <c r="I121" t="str">
        <f t="shared" si="13"/>
        <v/>
      </c>
      <c r="J121" s="2"/>
      <c r="K121" s="2"/>
      <c r="N121" t="str">
        <f t="shared" si="14"/>
        <v/>
      </c>
      <c r="O121" t="str">
        <f t="shared" si="15"/>
        <v/>
      </c>
    </row>
    <row r="122" spans="1:15" x14ac:dyDescent="0.25">
      <c r="A122" s="5">
        <v>32726</v>
      </c>
      <c r="B122" s="5" t="str">
        <f t="shared" si="9"/>
        <v>Exp_3_Control</v>
      </c>
      <c r="C122" s="2" t="s">
        <v>15</v>
      </c>
      <c r="D122" s="2"/>
      <c r="E122" t="str">
        <f t="shared" si="10"/>
        <v/>
      </c>
      <c r="F122" t="str">
        <f t="shared" si="11"/>
        <v/>
      </c>
      <c r="G122" s="2"/>
      <c r="H122" t="str">
        <f t="shared" si="12"/>
        <v/>
      </c>
      <c r="I122" t="str">
        <f t="shared" si="13"/>
        <v/>
      </c>
      <c r="J122" s="2">
        <v>-1.2658227849999999</v>
      </c>
      <c r="K122" s="2">
        <v>-15.443037970000001</v>
      </c>
      <c r="N122">
        <f t="shared" si="14"/>
        <v>-0.18358561058738215</v>
      </c>
      <c r="O122">
        <f t="shared" si="15"/>
        <v>-2.2397444481508342</v>
      </c>
    </row>
    <row r="123" spans="1:15" x14ac:dyDescent="0.25">
      <c r="A123" s="5">
        <v>32726</v>
      </c>
      <c r="B123" s="5" t="str">
        <f t="shared" si="9"/>
        <v>Exp_3_V1_7d</v>
      </c>
      <c r="C123" s="2" t="s">
        <v>16</v>
      </c>
      <c r="D123" s="2"/>
      <c r="E123" t="str">
        <f t="shared" si="10"/>
        <v/>
      </c>
      <c r="F123" t="str">
        <f t="shared" si="11"/>
        <v/>
      </c>
      <c r="G123" s="2"/>
      <c r="H123" t="str">
        <f t="shared" si="12"/>
        <v/>
      </c>
      <c r="I123" t="str">
        <f t="shared" si="13"/>
        <v/>
      </c>
      <c r="J123" s="2"/>
      <c r="K123" s="2"/>
      <c r="N123" t="str">
        <f t="shared" si="14"/>
        <v/>
      </c>
      <c r="O123" t="str">
        <f t="shared" si="15"/>
        <v/>
      </c>
    </row>
    <row r="124" spans="1:15" x14ac:dyDescent="0.25">
      <c r="A124" s="5">
        <v>32726</v>
      </c>
      <c r="B124" s="5" t="str">
        <f t="shared" si="9"/>
        <v>Exp_3_V4_7d</v>
      </c>
      <c r="C124" s="2" t="s">
        <v>17</v>
      </c>
      <c r="D124" s="2"/>
      <c r="E124" t="str">
        <f t="shared" si="10"/>
        <v/>
      </c>
      <c r="F124" t="str">
        <f t="shared" si="11"/>
        <v/>
      </c>
      <c r="G124" s="2"/>
      <c r="H124" t="str">
        <f t="shared" si="12"/>
        <v/>
      </c>
      <c r="I124" t="str">
        <f t="shared" si="13"/>
        <v/>
      </c>
      <c r="J124" s="2"/>
      <c r="K124" s="2"/>
      <c r="N124" t="str">
        <f t="shared" si="14"/>
        <v/>
      </c>
      <c r="O124" t="str">
        <f t="shared" si="15"/>
        <v/>
      </c>
    </row>
    <row r="125" spans="1:15" x14ac:dyDescent="0.25">
      <c r="A125" s="5">
        <v>32726</v>
      </c>
      <c r="B125" s="5" t="str">
        <f t="shared" si="9"/>
        <v>Exp_3_R2_7d</v>
      </c>
      <c r="C125" s="2" t="s">
        <v>18</v>
      </c>
      <c r="D125" s="2"/>
      <c r="E125" t="str">
        <f t="shared" si="10"/>
        <v/>
      </c>
      <c r="F125" t="str">
        <f t="shared" si="11"/>
        <v/>
      </c>
      <c r="G125" s="2"/>
      <c r="H125" t="str">
        <f t="shared" si="12"/>
        <v/>
      </c>
      <c r="I125" t="str">
        <f t="shared" si="13"/>
        <v/>
      </c>
      <c r="J125" s="2"/>
      <c r="K125" s="2"/>
      <c r="N125" t="str">
        <f t="shared" si="14"/>
        <v/>
      </c>
      <c r="O125" t="str">
        <f t="shared" si="15"/>
        <v/>
      </c>
    </row>
    <row r="126" spans="1:15" x14ac:dyDescent="0.25">
      <c r="A126" s="5">
        <v>32727</v>
      </c>
      <c r="B126" s="5" t="str">
        <f t="shared" si="9"/>
        <v>Exp_3_Control</v>
      </c>
      <c r="C126" s="2" t="s">
        <v>15</v>
      </c>
      <c r="D126" s="2"/>
      <c r="E126" t="str">
        <f t="shared" si="10"/>
        <v/>
      </c>
      <c r="F126" t="str">
        <f t="shared" si="11"/>
        <v/>
      </c>
      <c r="G126" s="2"/>
      <c r="H126" t="str">
        <f t="shared" si="12"/>
        <v/>
      </c>
      <c r="I126" t="str">
        <f t="shared" si="13"/>
        <v/>
      </c>
      <c r="J126" s="2">
        <v>-2.4472573839999998</v>
      </c>
      <c r="K126" s="2">
        <v>-18.396624469999999</v>
      </c>
      <c r="N126">
        <f t="shared" si="14"/>
        <v>-0.35493218042059466</v>
      </c>
      <c r="O126">
        <f t="shared" si="15"/>
        <v>-2.6681108730964467</v>
      </c>
    </row>
    <row r="127" spans="1:15" x14ac:dyDescent="0.25">
      <c r="A127" s="5">
        <v>32727</v>
      </c>
      <c r="B127" s="5" t="str">
        <f t="shared" si="9"/>
        <v>Exp_3_V1_7d</v>
      </c>
      <c r="C127" s="2" t="s">
        <v>16</v>
      </c>
      <c r="D127" s="2"/>
      <c r="E127" t="str">
        <f t="shared" si="10"/>
        <v/>
      </c>
      <c r="F127" t="str">
        <f t="shared" si="11"/>
        <v/>
      </c>
      <c r="G127" s="2"/>
      <c r="H127" t="str">
        <f t="shared" si="12"/>
        <v/>
      </c>
      <c r="I127" t="str">
        <f t="shared" si="13"/>
        <v/>
      </c>
      <c r="J127" s="2"/>
      <c r="K127" s="2"/>
      <c r="N127" t="str">
        <f t="shared" si="14"/>
        <v/>
      </c>
      <c r="O127" t="str">
        <f t="shared" si="15"/>
        <v/>
      </c>
    </row>
    <row r="128" spans="1:15" x14ac:dyDescent="0.25">
      <c r="A128" s="5">
        <v>32727</v>
      </c>
      <c r="B128" s="5" t="str">
        <f t="shared" si="9"/>
        <v>Exp_3_V4_7d</v>
      </c>
      <c r="C128" s="2" t="s">
        <v>17</v>
      </c>
      <c r="D128" s="2"/>
      <c r="E128" t="str">
        <f t="shared" si="10"/>
        <v/>
      </c>
      <c r="F128" t="str">
        <f t="shared" si="11"/>
        <v/>
      </c>
      <c r="G128" s="2"/>
      <c r="H128" t="str">
        <f t="shared" si="12"/>
        <v/>
      </c>
      <c r="I128" t="str">
        <f t="shared" si="13"/>
        <v/>
      </c>
      <c r="J128" s="2"/>
      <c r="K128" s="2"/>
      <c r="N128" t="str">
        <f t="shared" si="14"/>
        <v/>
      </c>
      <c r="O128" t="str">
        <f t="shared" si="15"/>
        <v/>
      </c>
    </row>
    <row r="129" spans="1:15" x14ac:dyDescent="0.25">
      <c r="A129" s="5">
        <v>32727</v>
      </c>
      <c r="B129" s="5" t="str">
        <f t="shared" si="9"/>
        <v>Exp_3_R2_7d</v>
      </c>
      <c r="C129" s="2" t="s">
        <v>18</v>
      </c>
      <c r="D129" s="2"/>
      <c r="E129" t="str">
        <f t="shared" si="10"/>
        <v/>
      </c>
      <c r="F129" t="str">
        <f t="shared" si="11"/>
        <v/>
      </c>
      <c r="G129" s="2"/>
      <c r="H129" t="str">
        <f t="shared" si="12"/>
        <v/>
      </c>
      <c r="I129" t="str">
        <f t="shared" si="13"/>
        <v/>
      </c>
      <c r="J129" s="2"/>
      <c r="K129" s="2"/>
      <c r="N129" t="str">
        <f t="shared" si="14"/>
        <v/>
      </c>
      <c r="O129" t="str">
        <f t="shared" si="15"/>
        <v/>
      </c>
    </row>
    <row r="130" spans="1:15" x14ac:dyDescent="0.25">
      <c r="A130" s="5">
        <v>32728</v>
      </c>
      <c r="B130" s="5" t="str">
        <f t="shared" si="9"/>
        <v>Exp_3_Control</v>
      </c>
      <c r="C130" s="2" t="s">
        <v>15</v>
      </c>
      <c r="D130" s="2"/>
      <c r="E130" t="str">
        <f t="shared" si="10"/>
        <v/>
      </c>
      <c r="F130" t="str">
        <f t="shared" si="11"/>
        <v/>
      </c>
      <c r="G130" s="2"/>
      <c r="H130" t="str">
        <f t="shared" si="12"/>
        <v/>
      </c>
      <c r="I130" t="str">
        <f t="shared" si="13"/>
        <v/>
      </c>
      <c r="J130" s="2">
        <v>-8.3544303800000002</v>
      </c>
      <c r="K130" s="2">
        <v>-26.666666670000001</v>
      </c>
      <c r="N130">
        <f t="shared" si="14"/>
        <v>-1.2116650297316898</v>
      </c>
      <c r="O130">
        <f t="shared" si="15"/>
        <v>-3.8675368629441631</v>
      </c>
    </row>
    <row r="131" spans="1:15" x14ac:dyDescent="0.25">
      <c r="A131" s="5">
        <v>32728</v>
      </c>
      <c r="B131" s="5" t="str">
        <f t="shared" ref="B131:B194" si="16">"Exp_3"&amp;"_"&amp;C131</f>
        <v>Exp_3_V1_7d</v>
      </c>
      <c r="C131" s="2" t="s">
        <v>16</v>
      </c>
      <c r="D131" s="2"/>
      <c r="E131" t="str">
        <f t="shared" ref="E131:E194" si="17">IF(ISBLANK(D131),"",D131/100)</f>
        <v/>
      </c>
      <c r="F131" t="str">
        <f t="shared" ref="F131:F194" si="18">IF(ISBLANK(D131),"",D131/100)</f>
        <v/>
      </c>
      <c r="G131" s="2"/>
      <c r="H131" t="str">
        <f t="shared" ref="H131:H194" si="19">IF(ISBLANK(G131),"",G131/10)</f>
        <v/>
      </c>
      <c r="I131" t="str">
        <f t="shared" ref="I131:I194" si="20">IF(ISBLANK(G131),"",G131/10)</f>
        <v/>
      </c>
      <c r="J131" s="2"/>
      <c r="K131" s="2"/>
      <c r="N131" t="str">
        <f t="shared" ref="N131:N194" si="21">IF(ISBLANK(J131),"",J131/6.895)</f>
        <v/>
      </c>
      <c r="O131" t="str">
        <f t="shared" ref="O131:O194" si="22">IF(ISBLANK(K131),"",K131/6.895)</f>
        <v/>
      </c>
    </row>
    <row r="132" spans="1:15" x14ac:dyDescent="0.25">
      <c r="A132" s="5">
        <v>32728</v>
      </c>
      <c r="B132" s="5" t="str">
        <f t="shared" si="16"/>
        <v>Exp_3_V4_7d</v>
      </c>
      <c r="C132" s="2" t="s">
        <v>17</v>
      </c>
      <c r="D132" s="2"/>
      <c r="E132" t="str">
        <f t="shared" si="17"/>
        <v/>
      </c>
      <c r="F132" t="str">
        <f t="shared" si="18"/>
        <v/>
      </c>
      <c r="G132" s="2"/>
      <c r="H132" t="str">
        <f t="shared" si="19"/>
        <v/>
      </c>
      <c r="I132" t="str">
        <f t="shared" si="20"/>
        <v/>
      </c>
      <c r="J132" s="2"/>
      <c r="K132" s="2">
        <v>-13.88480311</v>
      </c>
      <c r="N132" t="str">
        <f t="shared" si="21"/>
        <v/>
      </c>
      <c r="O132">
        <f t="shared" si="22"/>
        <v>-2.0137495445975344</v>
      </c>
    </row>
    <row r="133" spans="1:15" x14ac:dyDescent="0.25">
      <c r="A133" s="5">
        <v>32728</v>
      </c>
      <c r="B133" s="5" t="str">
        <f t="shared" si="16"/>
        <v>Exp_3_R2_7d</v>
      </c>
      <c r="C133" s="2" t="s">
        <v>18</v>
      </c>
      <c r="D133" s="2"/>
      <c r="E133" t="str">
        <f t="shared" si="17"/>
        <v/>
      </c>
      <c r="F133" t="str">
        <f t="shared" si="18"/>
        <v/>
      </c>
      <c r="G133" s="2"/>
      <c r="H133" t="str">
        <f t="shared" si="19"/>
        <v/>
      </c>
      <c r="I133" t="str">
        <f t="shared" si="20"/>
        <v/>
      </c>
      <c r="J133" s="2"/>
      <c r="K133" s="2"/>
      <c r="N133" t="str">
        <f t="shared" si="21"/>
        <v/>
      </c>
      <c r="O133" t="str">
        <f t="shared" si="22"/>
        <v/>
      </c>
    </row>
    <row r="134" spans="1:15" x14ac:dyDescent="0.25">
      <c r="A134" s="5">
        <v>32729</v>
      </c>
      <c r="B134" s="5" t="str">
        <f t="shared" si="16"/>
        <v>Exp_3_Control</v>
      </c>
      <c r="C134" s="2" t="s">
        <v>15</v>
      </c>
      <c r="D134" s="2"/>
      <c r="E134" t="str">
        <f t="shared" si="17"/>
        <v/>
      </c>
      <c r="F134" t="str">
        <f t="shared" si="18"/>
        <v/>
      </c>
      <c r="G134" s="2"/>
      <c r="H134" t="str">
        <f t="shared" si="19"/>
        <v/>
      </c>
      <c r="I134" t="str">
        <f t="shared" si="20"/>
        <v/>
      </c>
      <c r="J134" s="2">
        <v>-17.805907170000001</v>
      </c>
      <c r="K134" s="2">
        <v>-28.438818569999999</v>
      </c>
      <c r="N134">
        <f t="shared" si="21"/>
        <v>-2.5824375881073243</v>
      </c>
      <c r="O134">
        <f t="shared" si="22"/>
        <v>-4.1245567179115303</v>
      </c>
    </row>
    <row r="135" spans="1:15" x14ac:dyDescent="0.25">
      <c r="A135" s="5">
        <v>32729</v>
      </c>
      <c r="B135" s="5" t="str">
        <f t="shared" si="16"/>
        <v>Exp_3_V1_7d</v>
      </c>
      <c r="C135" s="2" t="s">
        <v>16</v>
      </c>
      <c r="D135" s="2"/>
      <c r="E135" t="str">
        <f t="shared" si="17"/>
        <v/>
      </c>
      <c r="F135" t="str">
        <f t="shared" si="18"/>
        <v/>
      </c>
      <c r="G135" s="2"/>
      <c r="H135" t="str">
        <f t="shared" si="19"/>
        <v/>
      </c>
      <c r="I135" t="str">
        <f t="shared" si="20"/>
        <v/>
      </c>
      <c r="J135" s="2"/>
      <c r="K135" s="2"/>
      <c r="N135" t="str">
        <f t="shared" si="21"/>
        <v/>
      </c>
      <c r="O135" t="str">
        <f t="shared" si="22"/>
        <v/>
      </c>
    </row>
    <row r="136" spans="1:15" x14ac:dyDescent="0.25">
      <c r="A136" s="5">
        <v>32729</v>
      </c>
      <c r="B136" s="5" t="str">
        <f t="shared" si="16"/>
        <v>Exp_3_V4_7d</v>
      </c>
      <c r="C136" s="2" t="s">
        <v>17</v>
      </c>
      <c r="D136" s="2"/>
      <c r="E136" t="str">
        <f t="shared" si="17"/>
        <v/>
      </c>
      <c r="F136" t="str">
        <f t="shared" si="18"/>
        <v/>
      </c>
      <c r="G136" s="2"/>
      <c r="H136" t="str">
        <f t="shared" si="19"/>
        <v/>
      </c>
      <c r="I136" t="str">
        <f t="shared" si="20"/>
        <v/>
      </c>
      <c r="J136" s="2"/>
      <c r="K136" s="2"/>
      <c r="N136" t="str">
        <f t="shared" si="21"/>
        <v/>
      </c>
      <c r="O136" t="str">
        <f t="shared" si="22"/>
        <v/>
      </c>
    </row>
    <row r="137" spans="1:15" x14ac:dyDescent="0.25">
      <c r="A137" s="5">
        <v>32729</v>
      </c>
      <c r="B137" s="5" t="str">
        <f t="shared" si="16"/>
        <v>Exp_3_R2_7d</v>
      </c>
      <c r="C137" s="2" t="s">
        <v>18</v>
      </c>
      <c r="D137" s="2"/>
      <c r="E137" t="str">
        <f t="shared" si="17"/>
        <v/>
      </c>
      <c r="F137" t="str">
        <f t="shared" si="18"/>
        <v/>
      </c>
      <c r="G137" s="2"/>
      <c r="H137" t="str">
        <f t="shared" si="19"/>
        <v/>
      </c>
      <c r="I137" t="str">
        <f t="shared" si="20"/>
        <v/>
      </c>
      <c r="J137" s="2"/>
      <c r="K137" s="2"/>
      <c r="N137" t="str">
        <f t="shared" si="21"/>
        <v/>
      </c>
      <c r="O137" t="str">
        <f t="shared" si="22"/>
        <v/>
      </c>
    </row>
    <row r="138" spans="1:15" x14ac:dyDescent="0.25">
      <c r="A138" s="5">
        <v>32730</v>
      </c>
      <c r="B138" s="5" t="str">
        <f t="shared" si="16"/>
        <v>Exp_3_Control</v>
      </c>
      <c r="C138" s="2" t="s">
        <v>15</v>
      </c>
      <c r="D138" s="2"/>
      <c r="E138" t="str">
        <f t="shared" si="17"/>
        <v/>
      </c>
      <c r="F138" t="str">
        <f t="shared" si="18"/>
        <v/>
      </c>
      <c r="G138" s="2"/>
      <c r="H138" t="str">
        <f t="shared" si="19"/>
        <v/>
      </c>
      <c r="I138" t="str">
        <f t="shared" si="20"/>
        <v/>
      </c>
      <c r="J138" s="2">
        <v>-26.666666670000001</v>
      </c>
      <c r="K138" s="2">
        <v>-22.531645569999998</v>
      </c>
      <c r="N138">
        <f t="shared" si="21"/>
        <v>-3.8675368629441631</v>
      </c>
      <c r="O138">
        <f t="shared" si="22"/>
        <v>-3.2678238680203044</v>
      </c>
    </row>
    <row r="139" spans="1:15" x14ac:dyDescent="0.25">
      <c r="A139" s="5">
        <v>32730</v>
      </c>
      <c r="B139" s="5" t="str">
        <f t="shared" si="16"/>
        <v>Exp_3_V1_7d</v>
      </c>
      <c r="C139" s="2" t="s">
        <v>16</v>
      </c>
      <c r="D139" s="2"/>
      <c r="E139" t="str">
        <f t="shared" si="17"/>
        <v/>
      </c>
      <c r="F139" t="str">
        <f t="shared" si="18"/>
        <v/>
      </c>
      <c r="G139" s="2"/>
      <c r="H139" t="str">
        <f t="shared" si="19"/>
        <v/>
      </c>
      <c r="I139" t="str">
        <f t="shared" si="20"/>
        <v/>
      </c>
      <c r="J139" s="2"/>
      <c r="K139" s="2"/>
      <c r="N139" t="str">
        <f t="shared" si="21"/>
        <v/>
      </c>
      <c r="O139" t="str">
        <f t="shared" si="22"/>
        <v/>
      </c>
    </row>
    <row r="140" spans="1:15" x14ac:dyDescent="0.25">
      <c r="A140" s="5">
        <v>32730</v>
      </c>
      <c r="B140" s="5" t="str">
        <f t="shared" si="16"/>
        <v>Exp_3_V4_7d</v>
      </c>
      <c r="C140" s="2" t="s">
        <v>17</v>
      </c>
      <c r="D140" s="2"/>
      <c r="E140" t="str">
        <f t="shared" si="17"/>
        <v/>
      </c>
      <c r="F140" t="str">
        <f t="shared" si="18"/>
        <v/>
      </c>
      <c r="G140" s="2"/>
      <c r="H140" t="str">
        <f t="shared" si="19"/>
        <v/>
      </c>
      <c r="I140" t="str">
        <f t="shared" si="20"/>
        <v/>
      </c>
      <c r="J140" s="2"/>
      <c r="K140" s="2"/>
      <c r="N140" t="str">
        <f t="shared" si="21"/>
        <v/>
      </c>
      <c r="O140" t="str">
        <f t="shared" si="22"/>
        <v/>
      </c>
    </row>
    <row r="141" spans="1:15" x14ac:dyDescent="0.25">
      <c r="A141" s="5">
        <v>32730</v>
      </c>
      <c r="B141" s="5" t="str">
        <f t="shared" si="16"/>
        <v>Exp_3_R2_7d</v>
      </c>
      <c r="C141" s="2" t="s">
        <v>18</v>
      </c>
      <c r="D141" s="2"/>
      <c r="E141" t="str">
        <f t="shared" si="17"/>
        <v/>
      </c>
      <c r="F141" t="str">
        <f t="shared" si="18"/>
        <v/>
      </c>
      <c r="G141" s="2"/>
      <c r="H141" t="str">
        <f t="shared" si="19"/>
        <v/>
      </c>
      <c r="I141" t="str">
        <f t="shared" si="20"/>
        <v/>
      </c>
      <c r="J141" s="2"/>
      <c r="K141" s="2"/>
      <c r="N141" t="str">
        <f t="shared" si="21"/>
        <v/>
      </c>
      <c r="O141" t="str">
        <f t="shared" si="22"/>
        <v/>
      </c>
    </row>
    <row r="142" spans="1:15" x14ac:dyDescent="0.25">
      <c r="A142" s="5">
        <v>32731</v>
      </c>
      <c r="B142" s="5" t="str">
        <f t="shared" si="16"/>
        <v>Exp_3_Control</v>
      </c>
      <c r="C142" s="2" t="s">
        <v>15</v>
      </c>
      <c r="D142" s="2"/>
      <c r="E142" t="str">
        <f t="shared" si="17"/>
        <v/>
      </c>
      <c r="F142" t="str">
        <f t="shared" si="18"/>
        <v/>
      </c>
      <c r="G142" s="2"/>
      <c r="H142" t="str">
        <f t="shared" si="19"/>
        <v/>
      </c>
      <c r="I142" t="str">
        <f t="shared" si="20"/>
        <v/>
      </c>
      <c r="J142" s="2">
        <v>-36.70886076</v>
      </c>
      <c r="K142" s="2">
        <v>-25.485232069999999</v>
      </c>
      <c r="N142">
        <f t="shared" si="21"/>
        <v>-5.3239827063089198</v>
      </c>
      <c r="O142">
        <f t="shared" si="22"/>
        <v>-3.6961902929659174</v>
      </c>
    </row>
    <row r="143" spans="1:15" x14ac:dyDescent="0.25">
      <c r="A143" s="5">
        <v>32731</v>
      </c>
      <c r="B143" s="5" t="str">
        <f t="shared" si="16"/>
        <v>Exp_3_V1_7d</v>
      </c>
      <c r="C143" s="2" t="s">
        <v>16</v>
      </c>
      <c r="D143" s="2"/>
      <c r="E143" t="str">
        <f t="shared" si="17"/>
        <v/>
      </c>
      <c r="F143" t="str">
        <f t="shared" si="18"/>
        <v/>
      </c>
      <c r="G143" s="2"/>
      <c r="H143" t="str">
        <f t="shared" si="19"/>
        <v/>
      </c>
      <c r="I143" t="str">
        <f t="shared" si="20"/>
        <v/>
      </c>
      <c r="J143" s="2"/>
      <c r="K143" s="2"/>
      <c r="N143" t="str">
        <f t="shared" si="21"/>
        <v/>
      </c>
      <c r="O143" t="str">
        <f t="shared" si="22"/>
        <v/>
      </c>
    </row>
    <row r="144" spans="1:15" x14ac:dyDescent="0.25">
      <c r="A144" s="5">
        <v>32731</v>
      </c>
      <c r="B144" s="5" t="str">
        <f t="shared" si="16"/>
        <v>Exp_3_V4_7d</v>
      </c>
      <c r="C144" s="2" t="s">
        <v>17</v>
      </c>
      <c r="D144" s="2"/>
      <c r="E144" t="str">
        <f t="shared" si="17"/>
        <v/>
      </c>
      <c r="F144" t="str">
        <f t="shared" si="18"/>
        <v/>
      </c>
      <c r="G144" s="2"/>
      <c r="H144" t="str">
        <f t="shared" si="19"/>
        <v/>
      </c>
      <c r="I144" t="str">
        <f t="shared" si="20"/>
        <v/>
      </c>
      <c r="J144" s="2"/>
      <c r="K144" s="2"/>
      <c r="N144" t="str">
        <f t="shared" si="21"/>
        <v/>
      </c>
      <c r="O144" t="str">
        <f t="shared" si="22"/>
        <v/>
      </c>
    </row>
    <row r="145" spans="1:15" x14ac:dyDescent="0.25">
      <c r="A145" s="5">
        <v>32731</v>
      </c>
      <c r="B145" s="5" t="str">
        <f t="shared" si="16"/>
        <v>Exp_3_R2_7d</v>
      </c>
      <c r="C145" s="2" t="s">
        <v>18</v>
      </c>
      <c r="D145" s="2"/>
      <c r="E145" t="str">
        <f t="shared" si="17"/>
        <v/>
      </c>
      <c r="F145" t="str">
        <f t="shared" si="18"/>
        <v/>
      </c>
      <c r="G145" s="2"/>
      <c r="H145" t="str">
        <f t="shared" si="19"/>
        <v/>
      </c>
      <c r="I145" t="str">
        <f t="shared" si="20"/>
        <v/>
      </c>
      <c r="J145" s="2"/>
      <c r="K145" s="2"/>
      <c r="N145" t="str">
        <f t="shared" si="21"/>
        <v/>
      </c>
      <c r="O145" t="str">
        <f t="shared" si="22"/>
        <v/>
      </c>
    </row>
    <row r="146" spans="1:15" x14ac:dyDescent="0.25">
      <c r="A146" s="5">
        <v>32732</v>
      </c>
      <c r="B146" s="5" t="str">
        <f t="shared" si="16"/>
        <v>Exp_3_Control</v>
      </c>
      <c r="C146" s="2" t="s">
        <v>15</v>
      </c>
      <c r="D146" s="2"/>
      <c r="E146" t="str">
        <f t="shared" si="17"/>
        <v/>
      </c>
      <c r="F146" t="str">
        <f t="shared" si="18"/>
        <v/>
      </c>
      <c r="G146" s="2"/>
      <c r="H146" t="str">
        <f t="shared" si="19"/>
        <v/>
      </c>
      <c r="I146" t="str">
        <f t="shared" si="20"/>
        <v/>
      </c>
      <c r="J146" s="2">
        <v>-47.341772149999997</v>
      </c>
      <c r="K146" s="2">
        <v>-30.210970459999999</v>
      </c>
      <c r="N146">
        <f t="shared" si="21"/>
        <v>-6.8661018346627989</v>
      </c>
      <c r="O146">
        <f t="shared" si="22"/>
        <v>-4.3815765714285719</v>
      </c>
    </row>
    <row r="147" spans="1:15" x14ac:dyDescent="0.25">
      <c r="A147" s="5">
        <v>32732</v>
      </c>
      <c r="B147" s="5" t="str">
        <f t="shared" si="16"/>
        <v>Exp_3_V1_7d</v>
      </c>
      <c r="C147" s="2" t="s">
        <v>16</v>
      </c>
      <c r="D147" s="2"/>
      <c r="E147" t="str">
        <f t="shared" si="17"/>
        <v/>
      </c>
      <c r="F147" t="str">
        <f t="shared" si="18"/>
        <v/>
      </c>
      <c r="G147" s="2"/>
      <c r="H147" t="str">
        <f t="shared" si="19"/>
        <v/>
      </c>
      <c r="I147" t="str">
        <f t="shared" si="20"/>
        <v/>
      </c>
      <c r="J147" s="2"/>
      <c r="K147" s="2"/>
      <c r="N147" t="str">
        <f t="shared" si="21"/>
        <v/>
      </c>
      <c r="O147" t="str">
        <f t="shared" si="22"/>
        <v/>
      </c>
    </row>
    <row r="148" spans="1:15" x14ac:dyDescent="0.25">
      <c r="A148" s="5">
        <v>32732</v>
      </c>
      <c r="B148" s="5" t="str">
        <f t="shared" si="16"/>
        <v>Exp_3_V4_7d</v>
      </c>
      <c r="C148" s="2" t="s">
        <v>17</v>
      </c>
      <c r="D148" s="2"/>
      <c r="E148" t="str">
        <f t="shared" si="17"/>
        <v/>
      </c>
      <c r="F148" t="str">
        <f t="shared" si="18"/>
        <v/>
      </c>
      <c r="G148" s="2"/>
      <c r="H148" t="str">
        <f t="shared" si="19"/>
        <v/>
      </c>
      <c r="I148" t="str">
        <f t="shared" si="20"/>
        <v/>
      </c>
      <c r="J148" s="2"/>
      <c r="K148" s="2"/>
      <c r="N148" t="str">
        <f t="shared" si="21"/>
        <v/>
      </c>
      <c r="O148" t="str">
        <f t="shared" si="22"/>
        <v/>
      </c>
    </row>
    <row r="149" spans="1:15" x14ac:dyDescent="0.25">
      <c r="A149" s="5">
        <v>32732</v>
      </c>
      <c r="B149" s="5" t="str">
        <f t="shared" si="16"/>
        <v>Exp_3_R2_7d</v>
      </c>
      <c r="C149" s="2" t="s">
        <v>18</v>
      </c>
      <c r="D149" s="2"/>
      <c r="E149" t="str">
        <f t="shared" si="17"/>
        <v/>
      </c>
      <c r="F149" t="str">
        <f t="shared" si="18"/>
        <v/>
      </c>
      <c r="G149" s="2"/>
      <c r="H149" t="str">
        <f t="shared" si="19"/>
        <v/>
      </c>
      <c r="I149" t="str">
        <f t="shared" si="20"/>
        <v/>
      </c>
      <c r="J149" s="2"/>
      <c r="K149" s="2"/>
      <c r="N149" t="str">
        <f t="shared" si="21"/>
        <v/>
      </c>
      <c r="O149" t="str">
        <f t="shared" si="22"/>
        <v/>
      </c>
    </row>
    <row r="150" spans="1:15" x14ac:dyDescent="0.25">
      <c r="A150" s="5">
        <v>32733</v>
      </c>
      <c r="B150" s="5" t="str">
        <f t="shared" si="16"/>
        <v>Exp_3_Control</v>
      </c>
      <c r="C150" s="2" t="s">
        <v>15</v>
      </c>
      <c r="D150" s="2">
        <v>1.502521008</v>
      </c>
      <c r="E150">
        <f t="shared" si="17"/>
        <v>1.502521008E-2</v>
      </c>
      <c r="F150">
        <f t="shared" si="18"/>
        <v>1.502521008E-2</v>
      </c>
      <c r="G150" s="2">
        <v>2162.1621620000001</v>
      </c>
      <c r="H150">
        <f t="shared" si="19"/>
        <v>216.21621620000002</v>
      </c>
      <c r="I150">
        <f t="shared" si="20"/>
        <v>216.21621620000002</v>
      </c>
      <c r="J150" s="2">
        <v>-55.611814350000003</v>
      </c>
      <c r="K150" s="2">
        <v>-35.527426159999997</v>
      </c>
      <c r="N150">
        <f t="shared" si="21"/>
        <v>-8.0655278245105162</v>
      </c>
      <c r="O150">
        <f t="shared" si="22"/>
        <v>-5.1526361363306741</v>
      </c>
    </row>
    <row r="151" spans="1:15" x14ac:dyDescent="0.25">
      <c r="A151" s="5">
        <v>32733</v>
      </c>
      <c r="B151" s="5" t="str">
        <f t="shared" si="16"/>
        <v>Exp_3_V1_7d</v>
      </c>
      <c r="C151" s="2" t="s">
        <v>16</v>
      </c>
      <c r="D151" s="2"/>
      <c r="E151" t="str">
        <f t="shared" si="17"/>
        <v/>
      </c>
      <c r="F151" t="str">
        <f t="shared" si="18"/>
        <v/>
      </c>
      <c r="G151" s="2"/>
      <c r="H151" t="str">
        <f t="shared" si="19"/>
        <v/>
      </c>
      <c r="I151" t="str">
        <f t="shared" si="20"/>
        <v/>
      </c>
      <c r="J151" s="2"/>
      <c r="K151" s="2"/>
      <c r="N151" t="str">
        <f t="shared" si="21"/>
        <v/>
      </c>
      <c r="O151" t="str">
        <f t="shared" si="22"/>
        <v/>
      </c>
    </row>
    <row r="152" spans="1:15" x14ac:dyDescent="0.25">
      <c r="A152" s="5">
        <v>32733</v>
      </c>
      <c r="B152" s="5" t="str">
        <f t="shared" si="16"/>
        <v>Exp_3_V4_7d</v>
      </c>
      <c r="C152" s="2" t="s">
        <v>17</v>
      </c>
      <c r="D152" s="2">
        <v>1.7546218490000001</v>
      </c>
      <c r="E152">
        <f t="shared" si="17"/>
        <v>1.7546218490000001E-2</v>
      </c>
      <c r="F152">
        <f t="shared" si="18"/>
        <v>1.7546218490000001E-2</v>
      </c>
      <c r="G152" s="2">
        <v>1201.2012010000001</v>
      </c>
      <c r="H152">
        <f t="shared" si="19"/>
        <v>120.12012010000001</v>
      </c>
      <c r="I152">
        <f t="shared" si="20"/>
        <v>120.12012010000001</v>
      </c>
      <c r="J152" s="2"/>
      <c r="K152" s="2"/>
      <c r="N152" t="str">
        <f t="shared" si="21"/>
        <v/>
      </c>
      <c r="O152" t="str">
        <f t="shared" si="22"/>
        <v/>
      </c>
    </row>
    <row r="153" spans="1:15" x14ac:dyDescent="0.25">
      <c r="A153" s="5">
        <v>32733</v>
      </c>
      <c r="B153" s="5" t="str">
        <f t="shared" si="16"/>
        <v>Exp_3_R2_7d</v>
      </c>
      <c r="C153" s="2" t="s">
        <v>18</v>
      </c>
      <c r="D153" s="2">
        <v>1.0588235290000001</v>
      </c>
      <c r="E153">
        <f t="shared" si="17"/>
        <v>1.0588235290000001E-2</v>
      </c>
      <c r="F153">
        <f t="shared" si="18"/>
        <v>1.0588235290000001E-2</v>
      </c>
      <c r="G153" s="2">
        <v>2402.4024020000002</v>
      </c>
      <c r="H153">
        <f t="shared" si="19"/>
        <v>240.24024020000002</v>
      </c>
      <c r="I153">
        <f t="shared" si="20"/>
        <v>240.24024020000002</v>
      </c>
      <c r="J153" s="2"/>
      <c r="K153" s="2"/>
      <c r="N153" t="str">
        <f t="shared" si="21"/>
        <v/>
      </c>
      <c r="O153" t="str">
        <f t="shared" si="22"/>
        <v/>
      </c>
    </row>
    <row r="154" spans="1:15" x14ac:dyDescent="0.25">
      <c r="A154" s="5">
        <v>32734</v>
      </c>
      <c r="B154" s="5" t="str">
        <f t="shared" si="16"/>
        <v>Exp_3_Control</v>
      </c>
      <c r="C154" s="2" t="s">
        <v>15</v>
      </c>
      <c r="D154" s="2"/>
      <c r="E154" t="str">
        <f t="shared" si="17"/>
        <v/>
      </c>
      <c r="F154" t="str">
        <f t="shared" si="18"/>
        <v/>
      </c>
      <c r="G154" s="2"/>
      <c r="H154" t="str">
        <f t="shared" si="19"/>
        <v/>
      </c>
      <c r="I154" t="str">
        <f t="shared" si="20"/>
        <v/>
      </c>
      <c r="J154" s="2"/>
      <c r="K154" s="2"/>
      <c r="N154" t="str">
        <f t="shared" si="21"/>
        <v/>
      </c>
      <c r="O154" t="str">
        <f t="shared" si="22"/>
        <v/>
      </c>
    </row>
    <row r="155" spans="1:15" x14ac:dyDescent="0.25">
      <c r="A155" s="5">
        <v>32734</v>
      </c>
      <c r="B155" s="5" t="str">
        <f t="shared" si="16"/>
        <v>Exp_3_V1_7d</v>
      </c>
      <c r="C155" s="2" t="s">
        <v>16</v>
      </c>
      <c r="D155" s="2"/>
      <c r="E155" t="str">
        <f t="shared" si="17"/>
        <v/>
      </c>
      <c r="F155" t="str">
        <f t="shared" si="18"/>
        <v/>
      </c>
      <c r="G155" s="2"/>
      <c r="H155" t="str">
        <f t="shared" si="19"/>
        <v/>
      </c>
      <c r="I155" t="str">
        <f t="shared" si="20"/>
        <v/>
      </c>
      <c r="J155" s="2"/>
      <c r="K155" s="2"/>
      <c r="N155" t="str">
        <f t="shared" si="21"/>
        <v/>
      </c>
      <c r="O155" t="str">
        <f t="shared" si="22"/>
        <v/>
      </c>
    </row>
    <row r="156" spans="1:15" x14ac:dyDescent="0.25">
      <c r="A156" s="5">
        <v>32734</v>
      </c>
      <c r="B156" s="5" t="str">
        <f t="shared" si="16"/>
        <v>Exp_3_V4_7d</v>
      </c>
      <c r="C156" s="2" t="s">
        <v>17</v>
      </c>
      <c r="D156" s="2"/>
      <c r="E156" t="str">
        <f t="shared" si="17"/>
        <v/>
      </c>
      <c r="F156" t="str">
        <f t="shared" si="18"/>
        <v/>
      </c>
      <c r="G156" s="2"/>
      <c r="H156" t="str">
        <f t="shared" si="19"/>
        <v/>
      </c>
      <c r="I156" t="str">
        <f t="shared" si="20"/>
        <v/>
      </c>
      <c r="J156" s="2">
        <v>-73.835144400000004</v>
      </c>
      <c r="K156" s="2">
        <v>-10.75630411</v>
      </c>
      <c r="N156">
        <f t="shared" si="21"/>
        <v>-10.708505351704135</v>
      </c>
      <c r="O156">
        <f t="shared" si="22"/>
        <v>-1.5600150993473534</v>
      </c>
    </row>
    <row r="157" spans="1:15" x14ac:dyDescent="0.25">
      <c r="A157" s="5">
        <v>32734</v>
      </c>
      <c r="B157" s="5" t="str">
        <f t="shared" si="16"/>
        <v>Exp_3_R2_7d</v>
      </c>
      <c r="C157" s="2" t="s">
        <v>18</v>
      </c>
      <c r="D157" s="2"/>
      <c r="E157" t="str">
        <f t="shared" si="17"/>
        <v/>
      </c>
      <c r="F157" t="str">
        <f t="shared" si="18"/>
        <v/>
      </c>
      <c r="G157" s="2"/>
      <c r="H157" t="str">
        <f t="shared" si="19"/>
        <v/>
      </c>
      <c r="I157" t="str">
        <f t="shared" si="20"/>
        <v/>
      </c>
      <c r="J157" s="2"/>
      <c r="K157" s="2"/>
      <c r="N157" t="str">
        <f t="shared" si="21"/>
        <v/>
      </c>
      <c r="O157" t="str">
        <f t="shared" si="22"/>
        <v/>
      </c>
    </row>
    <row r="158" spans="1:15" x14ac:dyDescent="0.25">
      <c r="A158" s="5">
        <v>32737</v>
      </c>
      <c r="B158" s="5" t="str">
        <f t="shared" si="16"/>
        <v>Exp_3_Control</v>
      </c>
      <c r="C158" s="2" t="s">
        <v>15</v>
      </c>
      <c r="D158" s="2"/>
      <c r="E158" t="str">
        <f t="shared" si="17"/>
        <v/>
      </c>
      <c r="F158" t="str">
        <f t="shared" si="18"/>
        <v/>
      </c>
      <c r="G158" s="2"/>
      <c r="H158" t="str">
        <f t="shared" si="19"/>
        <v/>
      </c>
      <c r="I158" t="str">
        <f t="shared" si="20"/>
        <v/>
      </c>
      <c r="J158" s="2"/>
      <c r="K158" s="2"/>
      <c r="N158" t="str">
        <f t="shared" si="21"/>
        <v/>
      </c>
      <c r="O158" t="str">
        <f t="shared" si="22"/>
        <v/>
      </c>
    </row>
    <row r="159" spans="1:15" x14ac:dyDescent="0.25">
      <c r="A159" s="5">
        <v>32737</v>
      </c>
      <c r="B159" s="5" t="str">
        <f t="shared" si="16"/>
        <v>Exp_3_V1_7d</v>
      </c>
      <c r="C159" s="2" t="s">
        <v>16</v>
      </c>
      <c r="D159" s="2"/>
      <c r="E159" t="str">
        <f t="shared" si="17"/>
        <v/>
      </c>
      <c r="F159" t="str">
        <f t="shared" si="18"/>
        <v/>
      </c>
      <c r="G159" s="2"/>
      <c r="H159" t="str">
        <f t="shared" si="19"/>
        <v/>
      </c>
      <c r="I159" t="str">
        <f t="shared" si="20"/>
        <v/>
      </c>
      <c r="J159" s="2"/>
      <c r="K159" s="2"/>
      <c r="N159" t="str">
        <f t="shared" si="21"/>
        <v/>
      </c>
      <c r="O159" t="str">
        <f t="shared" si="22"/>
        <v/>
      </c>
    </row>
    <row r="160" spans="1:15" x14ac:dyDescent="0.25">
      <c r="A160" s="5">
        <v>32737</v>
      </c>
      <c r="B160" s="5" t="str">
        <f t="shared" si="16"/>
        <v>Exp_3_V4_7d</v>
      </c>
      <c r="C160" s="2" t="s">
        <v>17</v>
      </c>
      <c r="D160" s="2"/>
      <c r="E160" t="str">
        <f t="shared" si="17"/>
        <v/>
      </c>
      <c r="F160" t="str">
        <f t="shared" si="18"/>
        <v/>
      </c>
      <c r="G160" s="2"/>
      <c r="H160" t="str">
        <f t="shared" si="19"/>
        <v/>
      </c>
      <c r="I160" t="str">
        <f t="shared" si="20"/>
        <v/>
      </c>
      <c r="J160" s="2">
        <v>-2.2695731810000002</v>
      </c>
      <c r="K160" s="2">
        <v>-7.270942099</v>
      </c>
      <c r="N160">
        <f t="shared" si="21"/>
        <v>-0.32916217273386517</v>
      </c>
      <c r="O160">
        <f t="shared" si="22"/>
        <v>-1.0545238722262509</v>
      </c>
    </row>
    <row r="161" spans="1:15" x14ac:dyDescent="0.25">
      <c r="A161" s="5">
        <v>32737</v>
      </c>
      <c r="B161" s="5" t="str">
        <f t="shared" si="16"/>
        <v>Exp_3_R2_7d</v>
      </c>
      <c r="C161" s="2" t="s">
        <v>18</v>
      </c>
      <c r="D161" s="2"/>
      <c r="E161" t="str">
        <f t="shared" si="17"/>
        <v/>
      </c>
      <c r="F161" t="str">
        <f t="shared" si="18"/>
        <v/>
      </c>
      <c r="G161" s="2"/>
      <c r="H161" t="str">
        <f t="shared" si="19"/>
        <v/>
      </c>
      <c r="I161" t="str">
        <f t="shared" si="20"/>
        <v/>
      </c>
      <c r="J161" s="2"/>
      <c r="K161" s="2"/>
      <c r="N161" t="str">
        <f t="shared" si="21"/>
        <v/>
      </c>
      <c r="O161" t="str">
        <f t="shared" si="22"/>
        <v/>
      </c>
    </row>
    <row r="162" spans="1:15" x14ac:dyDescent="0.25">
      <c r="A162" s="5">
        <v>32738</v>
      </c>
      <c r="B162" s="5" t="str">
        <f t="shared" si="16"/>
        <v>Exp_3_Control</v>
      </c>
      <c r="C162" s="2" t="s">
        <v>15</v>
      </c>
      <c r="D162" s="2"/>
      <c r="E162" t="str">
        <f t="shared" si="17"/>
        <v/>
      </c>
      <c r="F162" t="str">
        <f t="shared" si="18"/>
        <v/>
      </c>
      <c r="G162" s="2"/>
      <c r="H162" t="str">
        <f t="shared" si="19"/>
        <v/>
      </c>
      <c r="I162" t="str">
        <f t="shared" si="20"/>
        <v/>
      </c>
      <c r="J162" s="2">
        <v>-51.47679325</v>
      </c>
      <c r="K162" s="2">
        <v>-40.511603379999997</v>
      </c>
      <c r="N162">
        <f t="shared" si="21"/>
        <v>-7.4658148295866571</v>
      </c>
      <c r="O162">
        <f t="shared" si="22"/>
        <v>-5.8755044786076862</v>
      </c>
    </row>
    <row r="163" spans="1:15" x14ac:dyDescent="0.25">
      <c r="A163" s="5">
        <v>32738</v>
      </c>
      <c r="B163" s="5" t="str">
        <f t="shared" si="16"/>
        <v>Exp_3_V1_7d</v>
      </c>
      <c r="C163" s="2" t="s">
        <v>16</v>
      </c>
      <c r="D163" s="2"/>
      <c r="E163" t="str">
        <f t="shared" si="17"/>
        <v/>
      </c>
      <c r="F163" t="str">
        <f t="shared" si="18"/>
        <v/>
      </c>
      <c r="G163" s="2"/>
      <c r="H163" t="str">
        <f t="shared" si="19"/>
        <v/>
      </c>
      <c r="I163" t="str">
        <f t="shared" si="20"/>
        <v/>
      </c>
      <c r="J163" s="2"/>
      <c r="K163" s="2"/>
      <c r="N163" t="str">
        <f t="shared" si="21"/>
        <v/>
      </c>
      <c r="O163" t="str">
        <f t="shared" si="22"/>
        <v/>
      </c>
    </row>
    <row r="164" spans="1:15" x14ac:dyDescent="0.25">
      <c r="A164" s="5">
        <v>32738</v>
      </c>
      <c r="B164" s="5" t="str">
        <f t="shared" si="16"/>
        <v>Exp_3_V4_7d</v>
      </c>
      <c r="C164" s="2" t="s">
        <v>17</v>
      </c>
      <c r="D164" s="2"/>
      <c r="E164" t="str">
        <f t="shared" si="17"/>
        <v/>
      </c>
      <c r="F164" t="str">
        <f t="shared" si="18"/>
        <v/>
      </c>
      <c r="G164" s="2"/>
      <c r="H164" t="str">
        <f t="shared" si="19"/>
        <v/>
      </c>
      <c r="I164" t="str">
        <f t="shared" si="20"/>
        <v/>
      </c>
      <c r="J164" s="2"/>
      <c r="K164" s="2"/>
      <c r="N164" t="str">
        <f t="shared" si="21"/>
        <v/>
      </c>
      <c r="O164" t="str">
        <f t="shared" si="22"/>
        <v/>
      </c>
    </row>
    <row r="165" spans="1:15" x14ac:dyDescent="0.25">
      <c r="A165" s="5">
        <v>32738</v>
      </c>
      <c r="B165" s="5" t="str">
        <f t="shared" si="16"/>
        <v>Exp_3_R2_7d</v>
      </c>
      <c r="C165" s="2" t="s">
        <v>18</v>
      </c>
      <c r="D165" s="2"/>
      <c r="E165" t="str">
        <f t="shared" si="17"/>
        <v/>
      </c>
      <c r="F165" t="str">
        <f t="shared" si="18"/>
        <v/>
      </c>
      <c r="G165" s="2"/>
      <c r="H165" t="str">
        <f t="shared" si="19"/>
        <v/>
      </c>
      <c r="I165" t="str">
        <f t="shared" si="20"/>
        <v/>
      </c>
      <c r="J165" s="2"/>
      <c r="K165" s="2"/>
      <c r="N165" t="str">
        <f t="shared" si="21"/>
        <v/>
      </c>
      <c r="O165" t="str">
        <f t="shared" si="22"/>
        <v/>
      </c>
    </row>
    <row r="166" spans="1:15" x14ac:dyDescent="0.25">
      <c r="A166" s="5">
        <v>32739</v>
      </c>
      <c r="B166" s="5" t="str">
        <f t="shared" si="16"/>
        <v>Exp_3_Control</v>
      </c>
      <c r="C166" s="2" t="s">
        <v>15</v>
      </c>
      <c r="D166" s="2"/>
      <c r="E166" t="str">
        <f t="shared" si="17"/>
        <v/>
      </c>
      <c r="F166" t="str">
        <f t="shared" si="18"/>
        <v/>
      </c>
      <c r="G166" s="2"/>
      <c r="H166" t="str">
        <f t="shared" si="19"/>
        <v/>
      </c>
      <c r="I166" t="str">
        <f t="shared" si="20"/>
        <v/>
      </c>
      <c r="J166" s="2">
        <v>-55.021097050000002</v>
      </c>
      <c r="K166" s="2">
        <v>-38.628691979999999</v>
      </c>
      <c r="N166">
        <f t="shared" si="21"/>
        <v>-7.9798545395213933</v>
      </c>
      <c r="O166">
        <f t="shared" si="22"/>
        <v>-5.6024208817984045</v>
      </c>
    </row>
    <row r="167" spans="1:15" x14ac:dyDescent="0.25">
      <c r="A167" s="5">
        <v>32739</v>
      </c>
      <c r="B167" s="5" t="str">
        <f t="shared" si="16"/>
        <v>Exp_3_V1_7d</v>
      </c>
      <c r="C167" s="2" t="s">
        <v>16</v>
      </c>
      <c r="D167" s="2"/>
      <c r="E167" t="str">
        <f t="shared" si="17"/>
        <v/>
      </c>
      <c r="F167" t="str">
        <f t="shared" si="18"/>
        <v/>
      </c>
      <c r="G167" s="2"/>
      <c r="H167" t="str">
        <f t="shared" si="19"/>
        <v/>
      </c>
      <c r="I167" t="str">
        <f t="shared" si="20"/>
        <v/>
      </c>
      <c r="J167" s="2"/>
      <c r="K167" s="2"/>
      <c r="N167" t="str">
        <f t="shared" si="21"/>
        <v/>
      </c>
      <c r="O167" t="str">
        <f t="shared" si="22"/>
        <v/>
      </c>
    </row>
    <row r="168" spans="1:15" x14ac:dyDescent="0.25">
      <c r="A168" s="5">
        <v>32739</v>
      </c>
      <c r="B168" s="5" t="str">
        <f t="shared" si="16"/>
        <v>Exp_3_V4_7d</v>
      </c>
      <c r="C168" s="2" t="s">
        <v>17</v>
      </c>
      <c r="D168" s="2"/>
      <c r="E168" t="str">
        <f t="shared" si="17"/>
        <v/>
      </c>
      <c r="F168" t="str">
        <f t="shared" si="18"/>
        <v/>
      </c>
      <c r="G168" s="2"/>
      <c r="H168" t="str">
        <f t="shared" si="19"/>
        <v/>
      </c>
      <c r="I168" t="str">
        <f t="shared" si="20"/>
        <v/>
      </c>
      <c r="J168" s="2"/>
      <c r="K168" s="2"/>
      <c r="N168" t="str">
        <f t="shared" si="21"/>
        <v/>
      </c>
      <c r="O168" t="str">
        <f t="shared" si="22"/>
        <v/>
      </c>
    </row>
    <row r="169" spans="1:15" x14ac:dyDescent="0.25">
      <c r="A169" s="5">
        <v>32739</v>
      </c>
      <c r="B169" s="5" t="str">
        <f t="shared" si="16"/>
        <v>Exp_3_R2_7d</v>
      </c>
      <c r="C169" s="2" t="s">
        <v>18</v>
      </c>
      <c r="D169" s="2"/>
      <c r="E169" t="str">
        <f t="shared" si="17"/>
        <v/>
      </c>
      <c r="F169" t="str">
        <f t="shared" si="18"/>
        <v/>
      </c>
      <c r="G169" s="2"/>
      <c r="H169" t="str">
        <f t="shared" si="19"/>
        <v/>
      </c>
      <c r="I169" t="str">
        <f t="shared" si="20"/>
        <v/>
      </c>
      <c r="J169" s="2"/>
      <c r="K169" s="2"/>
      <c r="N169" t="str">
        <f t="shared" si="21"/>
        <v/>
      </c>
      <c r="O169" t="str">
        <f t="shared" si="22"/>
        <v/>
      </c>
    </row>
    <row r="170" spans="1:15" x14ac:dyDescent="0.25">
      <c r="A170" s="5">
        <v>32741</v>
      </c>
      <c r="B170" s="5" t="str">
        <f t="shared" si="16"/>
        <v>Exp_3_Control</v>
      </c>
      <c r="C170" s="2" t="s">
        <v>15</v>
      </c>
      <c r="D170" s="2"/>
      <c r="E170" t="str">
        <f t="shared" si="17"/>
        <v/>
      </c>
      <c r="F170" t="str">
        <f t="shared" si="18"/>
        <v/>
      </c>
      <c r="G170" s="2"/>
      <c r="H170" t="str">
        <f t="shared" si="19"/>
        <v/>
      </c>
      <c r="I170" t="str">
        <f t="shared" si="20"/>
        <v/>
      </c>
      <c r="J170" s="2">
        <v>-66.244725740000007</v>
      </c>
      <c r="K170" s="2">
        <v>-47.341772149999997</v>
      </c>
      <c r="N170">
        <f t="shared" si="21"/>
        <v>-9.6076469528643962</v>
      </c>
      <c r="O170">
        <f t="shared" si="22"/>
        <v>-6.8661018346627989</v>
      </c>
    </row>
    <row r="171" spans="1:15" x14ac:dyDescent="0.25">
      <c r="A171" s="5">
        <v>32741</v>
      </c>
      <c r="B171" s="5" t="str">
        <f t="shared" si="16"/>
        <v>Exp_3_V1_7d</v>
      </c>
      <c r="C171" s="2" t="s">
        <v>16</v>
      </c>
      <c r="D171" s="2"/>
      <c r="E171" t="str">
        <f t="shared" si="17"/>
        <v/>
      </c>
      <c r="F171" t="str">
        <f t="shared" si="18"/>
        <v/>
      </c>
      <c r="G171" s="2"/>
      <c r="H171" t="str">
        <f t="shared" si="19"/>
        <v/>
      </c>
      <c r="I171" t="str">
        <f t="shared" si="20"/>
        <v/>
      </c>
      <c r="J171" s="2"/>
      <c r="K171" s="2"/>
      <c r="N171" t="str">
        <f t="shared" si="21"/>
        <v/>
      </c>
      <c r="O171" t="str">
        <f t="shared" si="22"/>
        <v/>
      </c>
    </row>
    <row r="172" spans="1:15" x14ac:dyDescent="0.25">
      <c r="A172" s="5">
        <v>32741</v>
      </c>
      <c r="B172" s="5" t="str">
        <f t="shared" si="16"/>
        <v>Exp_3_V4_7d</v>
      </c>
      <c r="C172" s="2" t="s">
        <v>17</v>
      </c>
      <c r="D172" s="2"/>
      <c r="E172" t="str">
        <f t="shared" si="17"/>
        <v/>
      </c>
      <c r="F172" t="str">
        <f t="shared" si="18"/>
        <v/>
      </c>
      <c r="G172" s="2"/>
      <c r="H172" t="str">
        <f t="shared" si="19"/>
        <v/>
      </c>
      <c r="I172" t="str">
        <f t="shared" si="20"/>
        <v/>
      </c>
      <c r="J172" s="2"/>
      <c r="K172" s="2"/>
      <c r="N172" t="str">
        <f t="shared" si="21"/>
        <v/>
      </c>
      <c r="O172" t="str">
        <f t="shared" si="22"/>
        <v/>
      </c>
    </row>
    <row r="173" spans="1:15" x14ac:dyDescent="0.25">
      <c r="A173" s="5">
        <v>32741</v>
      </c>
      <c r="B173" s="5" t="str">
        <f t="shared" si="16"/>
        <v>Exp_3_R2_7d</v>
      </c>
      <c r="C173" s="2" t="s">
        <v>18</v>
      </c>
      <c r="D173" s="2"/>
      <c r="E173" t="str">
        <f t="shared" si="17"/>
        <v/>
      </c>
      <c r="F173" t="str">
        <f t="shared" si="18"/>
        <v/>
      </c>
      <c r="G173" s="2"/>
      <c r="H173" t="str">
        <f t="shared" si="19"/>
        <v/>
      </c>
      <c r="I173" t="str">
        <f t="shared" si="20"/>
        <v/>
      </c>
      <c r="J173" s="2"/>
      <c r="K173" s="2"/>
      <c r="N173" t="str">
        <f t="shared" si="21"/>
        <v/>
      </c>
      <c r="O173" t="str">
        <f t="shared" si="22"/>
        <v/>
      </c>
    </row>
    <row r="174" spans="1:15" x14ac:dyDescent="0.25">
      <c r="A174" s="5">
        <v>32743</v>
      </c>
      <c r="B174" s="5" t="str">
        <f t="shared" si="16"/>
        <v>Exp_3_Control</v>
      </c>
      <c r="C174" s="2" t="s">
        <v>15</v>
      </c>
      <c r="D174" s="2"/>
      <c r="E174" t="str">
        <f t="shared" si="17"/>
        <v/>
      </c>
      <c r="F174" t="str">
        <f t="shared" si="18"/>
        <v/>
      </c>
      <c r="G174" s="2"/>
      <c r="H174" t="str">
        <f t="shared" si="19"/>
        <v/>
      </c>
      <c r="I174" t="str">
        <f t="shared" si="20"/>
        <v/>
      </c>
      <c r="J174" s="2"/>
      <c r="K174" s="2"/>
      <c r="N174" t="str">
        <f t="shared" si="21"/>
        <v/>
      </c>
      <c r="O174" t="str">
        <f t="shared" si="22"/>
        <v/>
      </c>
    </row>
    <row r="175" spans="1:15" x14ac:dyDescent="0.25">
      <c r="A175" s="5">
        <v>32743</v>
      </c>
      <c r="B175" s="5" t="str">
        <f t="shared" si="16"/>
        <v>Exp_3_V1_7d</v>
      </c>
      <c r="C175" s="2" t="s">
        <v>16</v>
      </c>
      <c r="D175" s="2"/>
      <c r="E175" t="str">
        <f t="shared" si="17"/>
        <v/>
      </c>
      <c r="F175" t="str">
        <f t="shared" si="18"/>
        <v/>
      </c>
      <c r="G175" s="2"/>
      <c r="H175" t="str">
        <f t="shared" si="19"/>
        <v/>
      </c>
      <c r="I175" t="str">
        <f t="shared" si="20"/>
        <v/>
      </c>
      <c r="J175" s="2"/>
      <c r="K175" s="2"/>
      <c r="N175" t="str">
        <f t="shared" si="21"/>
        <v/>
      </c>
      <c r="O175" t="str">
        <f t="shared" si="22"/>
        <v/>
      </c>
    </row>
    <row r="176" spans="1:15" x14ac:dyDescent="0.25">
      <c r="A176" s="5">
        <v>32743</v>
      </c>
      <c r="B176" s="5" t="str">
        <f t="shared" si="16"/>
        <v>Exp_3_V4_7d</v>
      </c>
      <c r="C176" s="2" t="s">
        <v>17</v>
      </c>
      <c r="D176" s="2"/>
      <c r="E176" t="str">
        <f t="shared" si="17"/>
        <v/>
      </c>
      <c r="F176" t="str">
        <f t="shared" si="18"/>
        <v/>
      </c>
      <c r="G176" s="2"/>
      <c r="H176" t="str">
        <f t="shared" si="19"/>
        <v/>
      </c>
      <c r="I176" t="str">
        <f t="shared" si="20"/>
        <v/>
      </c>
      <c r="J176" s="2">
        <v>-48.7569272</v>
      </c>
      <c r="K176" s="2">
        <v>-14.910453820000001</v>
      </c>
      <c r="N176">
        <f t="shared" si="21"/>
        <v>-7.0713454967367664</v>
      </c>
      <c r="O176">
        <f t="shared" si="22"/>
        <v>-2.1625023669325603</v>
      </c>
    </row>
    <row r="177" spans="1:15" x14ac:dyDescent="0.25">
      <c r="A177" s="5">
        <v>32743</v>
      </c>
      <c r="B177" s="5" t="str">
        <f t="shared" si="16"/>
        <v>Exp_3_R2_7d</v>
      </c>
      <c r="C177" s="2" t="s">
        <v>18</v>
      </c>
      <c r="D177" s="2"/>
      <c r="E177" t="str">
        <f t="shared" si="17"/>
        <v/>
      </c>
      <c r="F177" t="str">
        <f t="shared" si="18"/>
        <v/>
      </c>
      <c r="G177" s="2"/>
      <c r="H177" t="str">
        <f t="shared" si="19"/>
        <v/>
      </c>
      <c r="I177" t="str">
        <f t="shared" si="20"/>
        <v/>
      </c>
      <c r="J177" s="2"/>
      <c r="K177" s="2"/>
      <c r="N177" t="str">
        <f t="shared" si="21"/>
        <v/>
      </c>
      <c r="O177" t="str">
        <f t="shared" si="22"/>
        <v/>
      </c>
    </row>
    <row r="178" spans="1:15" x14ac:dyDescent="0.25">
      <c r="A178" s="5">
        <v>32746</v>
      </c>
      <c r="B178" s="5" t="str">
        <f t="shared" si="16"/>
        <v>Exp_3_Control</v>
      </c>
      <c r="C178" s="2" t="s">
        <v>15</v>
      </c>
      <c r="D178" s="2"/>
      <c r="E178" t="str">
        <f t="shared" si="17"/>
        <v/>
      </c>
      <c r="F178" t="str">
        <f t="shared" si="18"/>
        <v/>
      </c>
      <c r="G178" s="2"/>
      <c r="H178" t="str">
        <f t="shared" si="19"/>
        <v/>
      </c>
      <c r="I178" t="str">
        <f t="shared" si="20"/>
        <v/>
      </c>
      <c r="J178" s="2">
        <v>-17.21518987</v>
      </c>
      <c r="K178" s="2">
        <v>-21.509704639999999</v>
      </c>
      <c r="N178">
        <f t="shared" si="21"/>
        <v>-2.4967643031182019</v>
      </c>
      <c r="O178">
        <f t="shared" si="22"/>
        <v>-3.1196090848440901</v>
      </c>
    </row>
    <row r="179" spans="1:15" x14ac:dyDescent="0.25">
      <c r="A179" s="5">
        <v>32746</v>
      </c>
      <c r="B179" s="5" t="str">
        <f t="shared" si="16"/>
        <v>Exp_3_V1_7d</v>
      </c>
      <c r="C179" s="2" t="s">
        <v>16</v>
      </c>
      <c r="D179" s="2"/>
      <c r="E179" t="str">
        <f t="shared" si="17"/>
        <v/>
      </c>
      <c r="F179" t="str">
        <f t="shared" si="18"/>
        <v/>
      </c>
      <c r="G179" s="2"/>
      <c r="H179" t="str">
        <f t="shared" si="19"/>
        <v/>
      </c>
      <c r="I179" t="str">
        <f t="shared" si="20"/>
        <v/>
      </c>
      <c r="J179" s="2"/>
      <c r="K179" s="2"/>
      <c r="N179" t="str">
        <f t="shared" si="21"/>
        <v/>
      </c>
      <c r="O179" t="str">
        <f t="shared" si="22"/>
        <v/>
      </c>
    </row>
    <row r="180" spans="1:15" x14ac:dyDescent="0.25">
      <c r="A180" s="5">
        <v>32746</v>
      </c>
      <c r="B180" s="5" t="str">
        <f t="shared" si="16"/>
        <v>Exp_3_V4_7d</v>
      </c>
      <c r="C180" s="2" t="s">
        <v>17</v>
      </c>
      <c r="D180" s="2"/>
      <c r="E180" t="str">
        <f t="shared" si="17"/>
        <v/>
      </c>
      <c r="F180" t="str">
        <f t="shared" si="18"/>
        <v/>
      </c>
      <c r="G180" s="2"/>
      <c r="H180" t="str">
        <f t="shared" si="19"/>
        <v/>
      </c>
      <c r="I180" t="str">
        <f t="shared" si="20"/>
        <v/>
      </c>
      <c r="J180" s="2">
        <v>-68.730681720000007</v>
      </c>
      <c r="K180" s="2">
        <v>-17.19305533</v>
      </c>
      <c r="N180">
        <f t="shared" si="21"/>
        <v>-9.9681916925308212</v>
      </c>
      <c r="O180">
        <f t="shared" si="22"/>
        <v>-2.4935540725163161</v>
      </c>
    </row>
    <row r="181" spans="1:15" x14ac:dyDescent="0.25">
      <c r="A181" s="5">
        <v>32746</v>
      </c>
      <c r="B181" s="5" t="str">
        <f t="shared" si="16"/>
        <v>Exp_3_R2_7d</v>
      </c>
      <c r="C181" s="2" t="s">
        <v>18</v>
      </c>
      <c r="D181" s="2"/>
      <c r="E181" t="str">
        <f t="shared" si="17"/>
        <v/>
      </c>
      <c r="F181" t="str">
        <f t="shared" si="18"/>
        <v/>
      </c>
      <c r="G181" s="2"/>
      <c r="H181" t="str">
        <f t="shared" si="19"/>
        <v/>
      </c>
      <c r="I181" t="str">
        <f t="shared" si="20"/>
        <v/>
      </c>
      <c r="J181" s="2"/>
      <c r="K181" s="2"/>
      <c r="N181" t="str">
        <f t="shared" si="21"/>
        <v/>
      </c>
      <c r="O181" t="str">
        <f t="shared" si="22"/>
        <v/>
      </c>
    </row>
    <row r="182" spans="1:15" x14ac:dyDescent="0.25">
      <c r="A182" s="5">
        <v>32748</v>
      </c>
      <c r="B182" s="5" t="str">
        <f t="shared" si="16"/>
        <v>Exp_3_Control</v>
      </c>
      <c r="C182" s="2" t="s">
        <v>15</v>
      </c>
      <c r="D182" s="2">
        <v>1.905882353</v>
      </c>
      <c r="E182">
        <f t="shared" si="17"/>
        <v>1.9058823530000001E-2</v>
      </c>
      <c r="F182">
        <f t="shared" si="18"/>
        <v>1.9058823530000001E-2</v>
      </c>
      <c r="G182" s="2">
        <v>3963.963964</v>
      </c>
      <c r="H182">
        <f t="shared" si="19"/>
        <v>396.39639640000001</v>
      </c>
      <c r="I182">
        <f t="shared" si="20"/>
        <v>396.39639640000001</v>
      </c>
      <c r="J182" s="2"/>
      <c r="K182" s="2"/>
      <c r="N182" t="str">
        <f t="shared" si="21"/>
        <v/>
      </c>
      <c r="O182" t="str">
        <f t="shared" si="22"/>
        <v/>
      </c>
    </row>
    <row r="183" spans="1:15" x14ac:dyDescent="0.25">
      <c r="A183" s="5">
        <v>32748</v>
      </c>
      <c r="B183" s="5" t="str">
        <f t="shared" si="16"/>
        <v>Exp_3_V1_7d</v>
      </c>
      <c r="C183" s="2" t="s">
        <v>16</v>
      </c>
      <c r="D183" s="2"/>
      <c r="E183" t="str">
        <f t="shared" si="17"/>
        <v/>
      </c>
      <c r="F183" t="str">
        <f t="shared" si="18"/>
        <v/>
      </c>
      <c r="G183" s="2"/>
      <c r="H183" t="str">
        <f t="shared" si="19"/>
        <v/>
      </c>
      <c r="I183" t="str">
        <f t="shared" si="20"/>
        <v/>
      </c>
      <c r="J183" s="2"/>
      <c r="K183" s="2"/>
      <c r="N183" t="str">
        <f t="shared" si="21"/>
        <v/>
      </c>
      <c r="O183" t="str">
        <f t="shared" si="22"/>
        <v/>
      </c>
    </row>
    <row r="184" spans="1:15" x14ac:dyDescent="0.25">
      <c r="A184" s="5">
        <v>32748</v>
      </c>
      <c r="B184" s="5" t="str">
        <f t="shared" si="16"/>
        <v>Exp_3_V4_7d</v>
      </c>
      <c r="C184" s="2" t="s">
        <v>17</v>
      </c>
      <c r="D184" s="2"/>
      <c r="E184" t="str">
        <f t="shared" si="17"/>
        <v/>
      </c>
      <c r="F184" t="str">
        <f t="shared" si="18"/>
        <v/>
      </c>
      <c r="G184" s="2"/>
      <c r="H184" t="str">
        <f t="shared" si="19"/>
        <v/>
      </c>
      <c r="I184" t="str">
        <f t="shared" si="20"/>
        <v/>
      </c>
      <c r="J184" s="2">
        <v>-1.4104585409999999</v>
      </c>
      <c r="K184" s="2">
        <v>-22.179885389999999</v>
      </c>
      <c r="N184">
        <f t="shared" si="21"/>
        <v>-0.20456251501087744</v>
      </c>
      <c r="O184">
        <f t="shared" si="22"/>
        <v>-3.2168071631617114</v>
      </c>
    </row>
    <row r="185" spans="1:15" x14ac:dyDescent="0.25">
      <c r="A185" s="5">
        <v>32748</v>
      </c>
      <c r="B185" s="5" t="str">
        <f t="shared" si="16"/>
        <v>Exp_3_R2_7d</v>
      </c>
      <c r="C185" s="2" t="s">
        <v>18</v>
      </c>
      <c r="D185" s="2">
        <v>0.93781512600000005</v>
      </c>
      <c r="E185">
        <f t="shared" si="17"/>
        <v>9.3781512600000002E-3</v>
      </c>
      <c r="F185">
        <f t="shared" si="18"/>
        <v>9.3781512600000002E-3</v>
      </c>
      <c r="G185" s="2">
        <v>2330.3303299999998</v>
      </c>
      <c r="H185">
        <f t="shared" si="19"/>
        <v>233.03303299999999</v>
      </c>
      <c r="I185">
        <f t="shared" si="20"/>
        <v>233.03303299999999</v>
      </c>
      <c r="J185" s="2"/>
      <c r="K185" s="2"/>
      <c r="N185" t="str">
        <f t="shared" si="21"/>
        <v/>
      </c>
      <c r="O185" t="str">
        <f t="shared" si="22"/>
        <v/>
      </c>
    </row>
    <row r="186" spans="1:15" x14ac:dyDescent="0.25">
      <c r="A186" s="5">
        <v>32754</v>
      </c>
      <c r="B186" s="5" t="str">
        <f t="shared" si="16"/>
        <v>Exp_3_Control</v>
      </c>
      <c r="C186" s="2" t="s">
        <v>15</v>
      </c>
      <c r="D186" s="2"/>
      <c r="E186" t="str">
        <f t="shared" si="17"/>
        <v/>
      </c>
      <c r="F186" t="str">
        <f t="shared" si="18"/>
        <v/>
      </c>
      <c r="G186" s="2"/>
      <c r="H186" t="str">
        <f t="shared" si="19"/>
        <v/>
      </c>
      <c r="I186" t="str">
        <f t="shared" si="20"/>
        <v/>
      </c>
      <c r="J186" s="2"/>
      <c r="K186" s="2"/>
      <c r="N186" t="str">
        <f t="shared" si="21"/>
        <v/>
      </c>
      <c r="O186" t="str">
        <f t="shared" si="22"/>
        <v/>
      </c>
    </row>
    <row r="187" spans="1:15" x14ac:dyDescent="0.25">
      <c r="A187" s="5">
        <v>32754</v>
      </c>
      <c r="B187" s="5" t="str">
        <f t="shared" si="16"/>
        <v>Exp_3_V1_7d</v>
      </c>
      <c r="C187" s="2" t="s">
        <v>16</v>
      </c>
      <c r="D187" s="2"/>
      <c r="E187" t="str">
        <f t="shared" si="17"/>
        <v/>
      </c>
      <c r="F187" t="str">
        <f t="shared" si="18"/>
        <v/>
      </c>
      <c r="G187" s="2"/>
      <c r="H187" t="str">
        <f t="shared" si="19"/>
        <v/>
      </c>
      <c r="I187" t="str">
        <f t="shared" si="20"/>
        <v/>
      </c>
      <c r="J187" s="2"/>
      <c r="K187" s="2"/>
      <c r="N187" t="str">
        <f t="shared" si="21"/>
        <v/>
      </c>
      <c r="O187" t="str">
        <f t="shared" si="22"/>
        <v/>
      </c>
    </row>
    <row r="188" spans="1:15" x14ac:dyDescent="0.25">
      <c r="A188" s="5">
        <v>32754</v>
      </c>
      <c r="B188" s="5" t="str">
        <f t="shared" si="16"/>
        <v>Exp_3_V4_7d</v>
      </c>
      <c r="C188" s="2" t="s">
        <v>17</v>
      </c>
      <c r="D188" s="2"/>
      <c r="E188" t="str">
        <f t="shared" si="17"/>
        <v/>
      </c>
      <c r="F188" t="str">
        <f t="shared" si="18"/>
        <v/>
      </c>
      <c r="G188" s="2"/>
      <c r="H188" t="str">
        <f t="shared" si="19"/>
        <v/>
      </c>
      <c r="I188" t="str">
        <f t="shared" si="20"/>
        <v/>
      </c>
      <c r="J188" s="2">
        <v>-13.282101150000001</v>
      </c>
      <c r="K188" s="2">
        <v>-9.0526136909999995</v>
      </c>
      <c r="N188">
        <f t="shared" si="21"/>
        <v>-1.9263380928208849</v>
      </c>
      <c r="O188">
        <f t="shared" si="22"/>
        <v>-1.3129243931834662</v>
      </c>
    </row>
    <row r="189" spans="1:15" x14ac:dyDescent="0.25">
      <c r="A189" s="5">
        <v>32754</v>
      </c>
      <c r="B189" s="5" t="str">
        <f t="shared" si="16"/>
        <v>Exp_3_R2_7d</v>
      </c>
      <c r="C189" s="2" t="s">
        <v>18</v>
      </c>
      <c r="D189" s="2"/>
      <c r="E189" t="str">
        <f t="shared" si="17"/>
        <v/>
      </c>
      <c r="F189" t="str">
        <f t="shared" si="18"/>
        <v/>
      </c>
      <c r="G189" s="2"/>
      <c r="H189" t="str">
        <f t="shared" si="19"/>
        <v/>
      </c>
      <c r="I189" t="str">
        <f t="shared" si="20"/>
        <v/>
      </c>
      <c r="J189" s="2"/>
      <c r="K189" s="2"/>
      <c r="N189" t="str">
        <f t="shared" si="21"/>
        <v/>
      </c>
      <c r="O189" t="str">
        <f t="shared" si="22"/>
        <v/>
      </c>
    </row>
    <row r="190" spans="1:15" x14ac:dyDescent="0.25">
      <c r="A190" s="5">
        <v>32757</v>
      </c>
      <c r="B190" s="5" t="str">
        <f t="shared" si="16"/>
        <v>Exp_3_Control</v>
      </c>
      <c r="C190" s="2" t="s">
        <v>15</v>
      </c>
      <c r="D190" s="2"/>
      <c r="E190" t="str">
        <f t="shared" si="17"/>
        <v/>
      </c>
      <c r="F190" t="str">
        <f t="shared" si="18"/>
        <v/>
      </c>
      <c r="G190" s="2"/>
      <c r="H190" t="str">
        <f t="shared" si="19"/>
        <v/>
      </c>
      <c r="I190" t="str">
        <f t="shared" si="20"/>
        <v/>
      </c>
      <c r="J190" s="2"/>
      <c r="K190" s="2"/>
      <c r="N190" t="str">
        <f t="shared" si="21"/>
        <v/>
      </c>
      <c r="O190" t="str">
        <f t="shared" si="22"/>
        <v/>
      </c>
    </row>
    <row r="191" spans="1:15" x14ac:dyDescent="0.25">
      <c r="A191" s="5">
        <v>32757</v>
      </c>
      <c r="B191" s="5" t="str">
        <f t="shared" si="16"/>
        <v>Exp_3_V1_7d</v>
      </c>
      <c r="C191" s="2" t="s">
        <v>16</v>
      </c>
      <c r="D191" s="2"/>
      <c r="E191" t="str">
        <f t="shared" si="17"/>
        <v/>
      </c>
      <c r="F191" t="str">
        <f t="shared" si="18"/>
        <v/>
      </c>
      <c r="G191" s="2"/>
      <c r="H191" t="str">
        <f t="shared" si="19"/>
        <v/>
      </c>
      <c r="I191" t="str">
        <f t="shared" si="20"/>
        <v/>
      </c>
      <c r="J191" s="2"/>
      <c r="K191" s="2"/>
      <c r="N191" t="str">
        <f t="shared" si="21"/>
        <v/>
      </c>
      <c r="O191" t="str">
        <f t="shared" si="22"/>
        <v/>
      </c>
    </row>
    <row r="192" spans="1:15" x14ac:dyDescent="0.25">
      <c r="A192" s="5">
        <v>32757</v>
      </c>
      <c r="B192" s="5" t="str">
        <f t="shared" si="16"/>
        <v>Exp_3_V4_7d</v>
      </c>
      <c r="C192" s="2" t="s">
        <v>17</v>
      </c>
      <c r="D192" s="2"/>
      <c r="E192" t="str">
        <f t="shared" si="17"/>
        <v/>
      </c>
      <c r="F192" t="str">
        <f t="shared" si="18"/>
        <v/>
      </c>
      <c r="G192" s="2"/>
      <c r="H192" t="str">
        <f t="shared" si="19"/>
        <v/>
      </c>
      <c r="I192" t="str">
        <f t="shared" si="20"/>
        <v/>
      </c>
      <c r="J192" s="2">
        <v>-34.796975160000002</v>
      </c>
      <c r="K192" s="2">
        <v>-13.64028587</v>
      </c>
      <c r="N192">
        <f t="shared" si="21"/>
        <v>-5.0466969050036266</v>
      </c>
      <c r="O192">
        <f t="shared" si="22"/>
        <v>-1.9782865656272661</v>
      </c>
    </row>
    <row r="193" spans="1:15" x14ac:dyDescent="0.25">
      <c r="A193" s="5">
        <v>32757</v>
      </c>
      <c r="B193" s="5" t="str">
        <f t="shared" si="16"/>
        <v>Exp_3_R2_7d</v>
      </c>
      <c r="C193" s="2" t="s">
        <v>18</v>
      </c>
      <c r="D193" s="2"/>
      <c r="E193" t="str">
        <f t="shared" si="17"/>
        <v/>
      </c>
      <c r="F193" t="str">
        <f t="shared" si="18"/>
        <v/>
      </c>
      <c r="G193" s="2"/>
      <c r="H193" t="str">
        <f t="shared" si="19"/>
        <v/>
      </c>
      <c r="I193" t="str">
        <f t="shared" si="20"/>
        <v/>
      </c>
      <c r="J193" s="2"/>
      <c r="K193" s="2"/>
      <c r="N193" t="str">
        <f t="shared" si="21"/>
        <v/>
      </c>
      <c r="O193" t="str">
        <f t="shared" si="22"/>
        <v/>
      </c>
    </row>
    <row r="194" spans="1:15" x14ac:dyDescent="0.25">
      <c r="A194" s="5">
        <v>32761</v>
      </c>
      <c r="B194" s="5" t="str">
        <f t="shared" si="16"/>
        <v>Exp_3_Control</v>
      </c>
      <c r="C194" s="2" t="s">
        <v>15</v>
      </c>
      <c r="D194" s="2"/>
      <c r="E194" t="str">
        <f t="shared" si="17"/>
        <v/>
      </c>
      <c r="F194" t="str">
        <f t="shared" si="18"/>
        <v/>
      </c>
      <c r="G194" s="2">
        <v>6798.7987990000001</v>
      </c>
      <c r="H194">
        <f t="shared" si="19"/>
        <v>679.87987989999999</v>
      </c>
      <c r="I194">
        <f t="shared" si="20"/>
        <v>679.87987989999999</v>
      </c>
      <c r="J194" s="2"/>
      <c r="K194" s="2"/>
      <c r="L194">
        <v>2903</v>
      </c>
      <c r="M194">
        <f t="shared" ref="M194:M197" si="23">IF(ISBLANK(L194),"",L194/10)</f>
        <v>290.3</v>
      </c>
      <c r="N194" t="str">
        <f t="shared" si="21"/>
        <v/>
      </c>
      <c r="O194" t="str">
        <f t="shared" si="22"/>
        <v/>
      </c>
    </row>
    <row r="195" spans="1:15" x14ac:dyDescent="0.25">
      <c r="A195" s="5">
        <v>32761</v>
      </c>
      <c r="B195" s="5" t="str">
        <f t="shared" ref="B195:B225" si="24">"Exp_3"&amp;"_"&amp;C195</f>
        <v>Exp_3_V1_7d</v>
      </c>
      <c r="C195" s="2" t="s">
        <v>16</v>
      </c>
      <c r="D195" s="2"/>
      <c r="E195" t="str">
        <f t="shared" ref="E195:E225" si="25">IF(ISBLANK(D195),"",D195/100)</f>
        <v/>
      </c>
      <c r="F195" t="str">
        <f t="shared" ref="F195:F225" si="26">IF(ISBLANK(D195),"",D195/100)</f>
        <v/>
      </c>
      <c r="G195" s="2">
        <v>6558.5585590000001</v>
      </c>
      <c r="H195">
        <f t="shared" ref="H195:H226" si="27">IF(ISBLANK(G195),"",G195/10)</f>
        <v>655.85585590000005</v>
      </c>
      <c r="I195">
        <f t="shared" ref="I195:I226" si="28">IF(ISBLANK(G195),"",G195/10)</f>
        <v>655.85585590000005</v>
      </c>
      <c r="J195" s="2"/>
      <c r="K195" s="2"/>
      <c r="L195">
        <v>2560</v>
      </c>
      <c r="M195">
        <f t="shared" si="23"/>
        <v>256</v>
      </c>
      <c r="N195" t="str">
        <f t="shared" ref="N195:N225" si="29">IF(ISBLANK(J195),"",J195/6.895)</f>
        <v/>
      </c>
      <c r="O195" t="str">
        <f t="shared" ref="O195:O225" si="30">IF(ISBLANK(K195),"",K195/6.895)</f>
        <v/>
      </c>
    </row>
    <row r="196" spans="1:15" x14ac:dyDescent="0.25">
      <c r="A196" s="5">
        <v>32761</v>
      </c>
      <c r="B196" s="5" t="str">
        <f t="shared" si="24"/>
        <v>Exp_3_V4_7d</v>
      </c>
      <c r="C196" s="2" t="s">
        <v>17</v>
      </c>
      <c r="D196" s="2"/>
      <c r="E196" t="str">
        <f t="shared" si="25"/>
        <v/>
      </c>
      <c r="F196" t="str">
        <f t="shared" si="26"/>
        <v/>
      </c>
      <c r="G196" s="2">
        <v>5765.7657660000004</v>
      </c>
      <c r="H196">
        <f t="shared" si="27"/>
        <v>576.57657660000007</v>
      </c>
      <c r="I196">
        <f t="shared" si="28"/>
        <v>576.57657660000007</v>
      </c>
      <c r="J196" s="2"/>
      <c r="K196" s="2"/>
      <c r="L196">
        <v>2412</v>
      </c>
      <c r="M196">
        <f t="shared" si="23"/>
        <v>241.2</v>
      </c>
      <c r="N196" t="str">
        <f t="shared" si="29"/>
        <v/>
      </c>
      <c r="O196" t="str">
        <f t="shared" si="30"/>
        <v/>
      </c>
    </row>
    <row r="197" spans="1:15" x14ac:dyDescent="0.25">
      <c r="A197" s="5">
        <v>32761</v>
      </c>
      <c r="B197" s="5" t="str">
        <f t="shared" si="24"/>
        <v>Exp_3_R2_7d</v>
      </c>
      <c r="C197" s="2" t="s">
        <v>18</v>
      </c>
      <c r="D197" s="2"/>
      <c r="E197" t="str">
        <f t="shared" si="25"/>
        <v/>
      </c>
      <c r="F197" t="str">
        <f t="shared" si="26"/>
        <v/>
      </c>
      <c r="G197" s="2">
        <v>3867.8678679999998</v>
      </c>
      <c r="H197">
        <f t="shared" si="27"/>
        <v>386.78678679999996</v>
      </c>
      <c r="I197">
        <f t="shared" si="28"/>
        <v>386.78678679999996</v>
      </c>
      <c r="J197" s="2"/>
      <c r="K197" s="2"/>
      <c r="L197">
        <v>1263</v>
      </c>
      <c r="M197">
        <f t="shared" si="23"/>
        <v>126.3</v>
      </c>
      <c r="N197" t="str">
        <f t="shared" si="29"/>
        <v/>
      </c>
      <c r="O197" t="str">
        <f t="shared" si="30"/>
        <v/>
      </c>
    </row>
    <row r="198" spans="1:15" x14ac:dyDescent="0.25">
      <c r="A198" s="5">
        <v>32763</v>
      </c>
      <c r="B198" s="5" t="str">
        <f t="shared" si="24"/>
        <v>Exp_3_Control</v>
      </c>
      <c r="C198" s="2" t="s">
        <v>15</v>
      </c>
      <c r="D198" s="2">
        <v>1.321008403</v>
      </c>
      <c r="E198">
        <f t="shared" si="25"/>
        <v>1.3210084029999999E-2</v>
      </c>
      <c r="F198">
        <f t="shared" si="26"/>
        <v>1.3210084029999999E-2</v>
      </c>
      <c r="G198" s="2"/>
      <c r="H198" t="str">
        <f t="shared" si="27"/>
        <v/>
      </c>
      <c r="I198" t="str">
        <f t="shared" si="28"/>
        <v/>
      </c>
      <c r="J198" s="2"/>
      <c r="K198" s="2"/>
      <c r="N198" t="str">
        <f t="shared" si="29"/>
        <v/>
      </c>
      <c r="O198" t="str">
        <f t="shared" si="30"/>
        <v/>
      </c>
    </row>
    <row r="199" spans="1:15" x14ac:dyDescent="0.25">
      <c r="A199" s="5">
        <v>32763</v>
      </c>
      <c r="B199" s="5" t="str">
        <f t="shared" si="24"/>
        <v>Exp_3_V1_7d</v>
      </c>
      <c r="C199" s="2" t="s">
        <v>16</v>
      </c>
      <c r="D199" s="2"/>
      <c r="E199" t="str">
        <f t="shared" si="25"/>
        <v/>
      </c>
      <c r="F199" t="str">
        <f t="shared" si="26"/>
        <v/>
      </c>
      <c r="G199" s="2"/>
      <c r="H199" t="str">
        <f t="shared" si="27"/>
        <v/>
      </c>
      <c r="I199" t="str">
        <f t="shared" si="28"/>
        <v/>
      </c>
      <c r="J199" s="2"/>
      <c r="K199" s="2"/>
      <c r="N199" t="str">
        <f t="shared" si="29"/>
        <v/>
      </c>
      <c r="O199" t="str">
        <f t="shared" si="30"/>
        <v/>
      </c>
    </row>
    <row r="200" spans="1:15" x14ac:dyDescent="0.25">
      <c r="A200" s="5">
        <v>32763</v>
      </c>
      <c r="B200" s="5" t="str">
        <f t="shared" si="24"/>
        <v>Exp_3_V4_7d</v>
      </c>
      <c r="C200" s="2" t="s">
        <v>17</v>
      </c>
      <c r="D200" s="2"/>
      <c r="E200" t="str">
        <f t="shared" si="25"/>
        <v/>
      </c>
      <c r="F200" t="str">
        <f t="shared" si="26"/>
        <v/>
      </c>
      <c r="G200" s="2"/>
      <c r="H200" t="str">
        <f t="shared" si="27"/>
        <v/>
      </c>
      <c r="I200" t="str">
        <f t="shared" si="28"/>
        <v/>
      </c>
      <c r="J200" s="2"/>
      <c r="K200" s="2"/>
      <c r="N200" t="str">
        <f t="shared" si="29"/>
        <v/>
      </c>
      <c r="O200" t="str">
        <f t="shared" si="30"/>
        <v/>
      </c>
    </row>
    <row r="201" spans="1:15" x14ac:dyDescent="0.25">
      <c r="A201" s="5">
        <v>32763</v>
      </c>
      <c r="B201" s="5" t="str">
        <f t="shared" si="24"/>
        <v>Exp_3_R2_7d</v>
      </c>
      <c r="C201" s="2" t="s">
        <v>18</v>
      </c>
      <c r="D201" s="2">
        <v>0.99831932800000001</v>
      </c>
      <c r="E201">
        <f t="shared" si="25"/>
        <v>9.9831932800000002E-3</v>
      </c>
      <c r="F201">
        <f t="shared" si="26"/>
        <v>9.9831932800000002E-3</v>
      </c>
      <c r="G201" s="2"/>
      <c r="H201" t="str">
        <f t="shared" si="27"/>
        <v/>
      </c>
      <c r="I201" t="str">
        <f t="shared" si="28"/>
        <v/>
      </c>
      <c r="J201" s="2"/>
      <c r="K201" s="2"/>
      <c r="N201" t="str">
        <f t="shared" si="29"/>
        <v/>
      </c>
      <c r="O201" t="str">
        <f t="shared" si="30"/>
        <v/>
      </c>
    </row>
    <row r="202" spans="1:15" x14ac:dyDescent="0.25">
      <c r="A202" s="5">
        <v>32764</v>
      </c>
      <c r="B202" s="5" t="str">
        <f t="shared" si="24"/>
        <v>Exp_3_Control</v>
      </c>
      <c r="C202" s="2" t="s">
        <v>15</v>
      </c>
      <c r="D202" s="2"/>
      <c r="E202" t="str">
        <f t="shared" si="25"/>
        <v/>
      </c>
      <c r="F202" t="str">
        <f t="shared" si="26"/>
        <v/>
      </c>
      <c r="G202" s="2"/>
      <c r="H202" t="str">
        <f t="shared" si="27"/>
        <v/>
      </c>
      <c r="I202" t="str">
        <f t="shared" si="28"/>
        <v/>
      </c>
      <c r="J202" s="2"/>
      <c r="K202" s="2"/>
      <c r="N202" t="str">
        <f t="shared" si="29"/>
        <v/>
      </c>
      <c r="O202" t="str">
        <f t="shared" si="30"/>
        <v/>
      </c>
    </row>
    <row r="203" spans="1:15" x14ac:dyDescent="0.25">
      <c r="A203" s="5">
        <v>32764</v>
      </c>
      <c r="B203" s="5" t="str">
        <f t="shared" si="24"/>
        <v>Exp_3_V1_7d</v>
      </c>
      <c r="C203" s="2" t="s">
        <v>16</v>
      </c>
      <c r="D203" s="2"/>
      <c r="E203" t="str">
        <f t="shared" si="25"/>
        <v/>
      </c>
      <c r="F203" t="str">
        <f t="shared" si="26"/>
        <v/>
      </c>
      <c r="G203" s="2"/>
      <c r="H203" t="str">
        <f t="shared" si="27"/>
        <v/>
      </c>
      <c r="I203" t="str">
        <f t="shared" si="28"/>
        <v/>
      </c>
      <c r="J203" s="2"/>
      <c r="K203" s="2"/>
      <c r="N203" t="str">
        <f t="shared" si="29"/>
        <v/>
      </c>
      <c r="O203" t="str">
        <f t="shared" si="30"/>
        <v/>
      </c>
    </row>
    <row r="204" spans="1:15" x14ac:dyDescent="0.25">
      <c r="A204" s="5">
        <v>32764</v>
      </c>
      <c r="B204" s="5" t="str">
        <f t="shared" si="24"/>
        <v>Exp_3_V4_7d</v>
      </c>
      <c r="C204" s="2" t="s">
        <v>17</v>
      </c>
      <c r="D204" s="2"/>
      <c r="E204" t="str">
        <f t="shared" si="25"/>
        <v/>
      </c>
      <c r="F204" t="str">
        <f t="shared" si="26"/>
        <v/>
      </c>
      <c r="G204" s="2"/>
      <c r="H204" t="str">
        <f t="shared" si="27"/>
        <v/>
      </c>
      <c r="I204" t="str">
        <f t="shared" si="28"/>
        <v/>
      </c>
      <c r="J204" s="2">
        <v>-41.269412690000003</v>
      </c>
      <c r="K204" s="2"/>
      <c r="N204">
        <f t="shared" si="29"/>
        <v>-5.9854115576504725</v>
      </c>
      <c r="O204" t="str">
        <f t="shared" si="30"/>
        <v/>
      </c>
    </row>
    <row r="205" spans="1:15" x14ac:dyDescent="0.25">
      <c r="A205" s="5">
        <v>32764</v>
      </c>
      <c r="B205" s="5" t="str">
        <f t="shared" si="24"/>
        <v>Exp_3_R2_7d</v>
      </c>
      <c r="C205" s="2" t="s">
        <v>18</v>
      </c>
      <c r="D205" s="2"/>
      <c r="E205" t="str">
        <f t="shared" si="25"/>
        <v/>
      </c>
      <c r="F205" t="str">
        <f t="shared" si="26"/>
        <v/>
      </c>
      <c r="G205" s="2"/>
      <c r="H205" t="str">
        <f t="shared" si="27"/>
        <v/>
      </c>
      <c r="I205" t="str">
        <f t="shared" si="28"/>
        <v/>
      </c>
      <c r="J205" s="2"/>
      <c r="K205" s="2"/>
      <c r="N205" t="str">
        <f t="shared" si="29"/>
        <v/>
      </c>
      <c r="O205" t="str">
        <f t="shared" si="30"/>
        <v/>
      </c>
    </row>
    <row r="206" spans="1:15" x14ac:dyDescent="0.25">
      <c r="A206" s="5">
        <v>32765</v>
      </c>
      <c r="B206" s="5" t="str">
        <f t="shared" si="24"/>
        <v>Exp_3_Control</v>
      </c>
      <c r="C206" s="2" t="s">
        <v>15</v>
      </c>
      <c r="D206" s="2"/>
      <c r="E206" t="str">
        <f t="shared" si="25"/>
        <v/>
      </c>
      <c r="F206" t="str">
        <f t="shared" si="26"/>
        <v/>
      </c>
      <c r="G206" s="2"/>
      <c r="H206" t="str">
        <f t="shared" si="27"/>
        <v/>
      </c>
      <c r="I206" t="str">
        <f t="shared" si="28"/>
        <v/>
      </c>
      <c r="J206" s="2"/>
      <c r="K206" s="2"/>
      <c r="N206" t="str">
        <f t="shared" si="29"/>
        <v/>
      </c>
      <c r="O206" t="str">
        <f t="shared" si="30"/>
        <v/>
      </c>
    </row>
    <row r="207" spans="1:15" x14ac:dyDescent="0.25">
      <c r="A207" s="5">
        <v>32765</v>
      </c>
      <c r="B207" s="5" t="str">
        <f t="shared" si="24"/>
        <v>Exp_3_V1_7d</v>
      </c>
      <c r="C207" s="2" t="s">
        <v>16</v>
      </c>
      <c r="D207" s="2"/>
      <c r="E207" t="str">
        <f t="shared" si="25"/>
        <v/>
      </c>
      <c r="F207" t="str">
        <f t="shared" si="26"/>
        <v/>
      </c>
      <c r="G207" s="2"/>
      <c r="H207" t="str">
        <f t="shared" si="27"/>
        <v/>
      </c>
      <c r="I207" t="str">
        <f t="shared" si="28"/>
        <v/>
      </c>
      <c r="J207" s="2"/>
      <c r="K207" s="2"/>
      <c r="N207" t="str">
        <f t="shared" si="29"/>
        <v/>
      </c>
      <c r="O207" t="str">
        <f t="shared" si="30"/>
        <v/>
      </c>
    </row>
    <row r="208" spans="1:15" x14ac:dyDescent="0.25">
      <c r="A208" s="5">
        <v>32765</v>
      </c>
      <c r="B208" s="5" t="str">
        <f t="shared" si="24"/>
        <v>Exp_3_V4_7d</v>
      </c>
      <c r="C208" s="2" t="s">
        <v>17</v>
      </c>
      <c r="D208" s="2"/>
      <c r="E208" t="str">
        <f t="shared" si="25"/>
        <v/>
      </c>
      <c r="F208" t="str">
        <f t="shared" si="26"/>
        <v/>
      </c>
      <c r="G208" s="2"/>
      <c r="H208" t="str">
        <f t="shared" si="27"/>
        <v/>
      </c>
      <c r="I208" t="str">
        <f t="shared" si="28"/>
        <v/>
      </c>
      <c r="J208" s="2"/>
      <c r="K208" s="2">
        <v>-12.80628381</v>
      </c>
      <c r="N208" t="str">
        <f t="shared" si="29"/>
        <v/>
      </c>
      <c r="O208">
        <f t="shared" si="30"/>
        <v>-1.8573290514865846</v>
      </c>
    </row>
    <row r="209" spans="1:15" x14ac:dyDescent="0.25">
      <c r="A209" s="5">
        <v>32765</v>
      </c>
      <c r="B209" s="5" t="str">
        <f t="shared" si="24"/>
        <v>Exp_3_R2_7d</v>
      </c>
      <c r="C209" s="2" t="s">
        <v>18</v>
      </c>
      <c r="D209" s="2"/>
      <c r="E209" t="str">
        <f t="shared" si="25"/>
        <v/>
      </c>
      <c r="F209" t="str">
        <f t="shared" si="26"/>
        <v/>
      </c>
      <c r="G209" s="2"/>
      <c r="H209" t="str">
        <f t="shared" si="27"/>
        <v/>
      </c>
      <c r="I209" t="str">
        <f t="shared" si="28"/>
        <v/>
      </c>
      <c r="J209" s="2"/>
      <c r="K209" s="2"/>
      <c r="N209" t="str">
        <f t="shared" si="29"/>
        <v/>
      </c>
      <c r="O209" t="str">
        <f t="shared" si="30"/>
        <v/>
      </c>
    </row>
    <row r="210" spans="1:15" x14ac:dyDescent="0.25">
      <c r="A210" s="5">
        <v>32766</v>
      </c>
      <c r="B210" s="5" t="str">
        <f t="shared" si="24"/>
        <v>Exp_3_Control</v>
      </c>
      <c r="C210" s="2" t="s">
        <v>15</v>
      </c>
      <c r="D210" s="2"/>
      <c r="E210" t="str">
        <f t="shared" si="25"/>
        <v/>
      </c>
      <c r="F210" t="str">
        <f t="shared" si="26"/>
        <v/>
      </c>
      <c r="G210" s="2"/>
      <c r="H210" t="str">
        <f t="shared" si="27"/>
        <v/>
      </c>
      <c r="I210" t="str">
        <f t="shared" si="28"/>
        <v/>
      </c>
      <c r="J210" s="2"/>
      <c r="K210" s="2"/>
      <c r="N210" t="str">
        <f t="shared" si="29"/>
        <v/>
      </c>
      <c r="O210" t="str">
        <f t="shared" si="30"/>
        <v/>
      </c>
    </row>
    <row r="211" spans="1:15" x14ac:dyDescent="0.25">
      <c r="A211" s="5">
        <v>32766</v>
      </c>
      <c r="B211" s="5" t="str">
        <f t="shared" si="24"/>
        <v>Exp_3_V1_7d</v>
      </c>
      <c r="C211" s="2" t="s">
        <v>16</v>
      </c>
      <c r="D211" s="2"/>
      <c r="E211" t="str">
        <f t="shared" si="25"/>
        <v/>
      </c>
      <c r="F211" t="str">
        <f t="shared" si="26"/>
        <v/>
      </c>
      <c r="G211" s="2"/>
      <c r="H211" t="str">
        <f t="shared" si="27"/>
        <v/>
      </c>
      <c r="I211" t="str">
        <f t="shared" si="28"/>
        <v/>
      </c>
      <c r="J211" s="2"/>
      <c r="K211" s="2"/>
      <c r="N211" t="str">
        <f t="shared" si="29"/>
        <v/>
      </c>
      <c r="O211" t="str">
        <f t="shared" si="30"/>
        <v/>
      </c>
    </row>
    <row r="212" spans="1:15" x14ac:dyDescent="0.25">
      <c r="A212" s="5">
        <v>32766</v>
      </c>
      <c r="B212" s="5" t="str">
        <f t="shared" si="24"/>
        <v>Exp_3_V4_7d</v>
      </c>
      <c r="C212" s="2" t="s">
        <v>17</v>
      </c>
      <c r="D212" s="2"/>
      <c r="E212" t="str">
        <f t="shared" si="25"/>
        <v/>
      </c>
      <c r="F212" t="str">
        <f t="shared" si="26"/>
        <v/>
      </c>
      <c r="G212" s="2"/>
      <c r="H212" t="str">
        <f t="shared" si="27"/>
        <v/>
      </c>
      <c r="I212" t="str">
        <f t="shared" si="28"/>
        <v/>
      </c>
      <c r="J212" s="2"/>
      <c r="K212" s="2">
        <v>-15.10210247</v>
      </c>
      <c r="N212" t="str">
        <f t="shared" si="29"/>
        <v/>
      </c>
      <c r="O212">
        <f t="shared" si="30"/>
        <v>-2.1902976751269039</v>
      </c>
    </row>
    <row r="213" spans="1:15" x14ac:dyDescent="0.25">
      <c r="A213" s="5">
        <v>32766</v>
      </c>
      <c r="B213" s="5" t="str">
        <f t="shared" si="24"/>
        <v>Exp_3_R2_7d</v>
      </c>
      <c r="C213" s="2" t="s">
        <v>18</v>
      </c>
      <c r="D213" s="2"/>
      <c r="E213" t="str">
        <f t="shared" si="25"/>
        <v/>
      </c>
      <c r="F213" t="str">
        <f t="shared" si="26"/>
        <v/>
      </c>
      <c r="G213" s="2"/>
      <c r="H213" t="str">
        <f t="shared" si="27"/>
        <v/>
      </c>
      <c r="I213" t="str">
        <f t="shared" si="28"/>
        <v/>
      </c>
      <c r="J213" s="2"/>
      <c r="K213" s="2"/>
      <c r="N213" t="str">
        <f t="shared" si="29"/>
        <v/>
      </c>
      <c r="O213" t="str">
        <f t="shared" si="30"/>
        <v/>
      </c>
    </row>
    <row r="214" spans="1:15" x14ac:dyDescent="0.25">
      <c r="A214" s="5">
        <v>32769</v>
      </c>
      <c r="B214" s="5" t="str">
        <f t="shared" si="24"/>
        <v>Exp_3_Control</v>
      </c>
      <c r="C214" s="2" t="s">
        <v>15</v>
      </c>
      <c r="D214" s="2"/>
      <c r="E214" t="str">
        <f t="shared" si="25"/>
        <v/>
      </c>
      <c r="F214" t="str">
        <f t="shared" si="26"/>
        <v/>
      </c>
      <c r="G214" s="2"/>
      <c r="H214" t="str">
        <f t="shared" si="27"/>
        <v/>
      </c>
      <c r="I214" t="str">
        <f t="shared" si="28"/>
        <v/>
      </c>
      <c r="J214" s="2"/>
      <c r="K214" s="2"/>
      <c r="N214" t="str">
        <f t="shared" si="29"/>
        <v/>
      </c>
      <c r="O214" t="str">
        <f t="shared" si="30"/>
        <v/>
      </c>
    </row>
    <row r="215" spans="1:15" x14ac:dyDescent="0.25">
      <c r="A215" s="5">
        <v>32769</v>
      </c>
      <c r="B215" s="5" t="str">
        <f t="shared" si="24"/>
        <v>Exp_3_V1_7d</v>
      </c>
      <c r="C215" s="2" t="s">
        <v>16</v>
      </c>
      <c r="D215" s="2"/>
      <c r="E215" t="str">
        <f t="shared" si="25"/>
        <v/>
      </c>
      <c r="F215" t="str">
        <f t="shared" si="26"/>
        <v/>
      </c>
      <c r="G215" s="2"/>
      <c r="H215" t="str">
        <f t="shared" si="27"/>
        <v/>
      </c>
      <c r="I215" t="str">
        <f t="shared" si="28"/>
        <v/>
      </c>
      <c r="J215" s="2"/>
      <c r="K215" s="2"/>
      <c r="N215" t="str">
        <f t="shared" si="29"/>
        <v/>
      </c>
      <c r="O215" t="str">
        <f t="shared" si="30"/>
        <v/>
      </c>
    </row>
    <row r="216" spans="1:15" x14ac:dyDescent="0.25">
      <c r="A216" s="5">
        <v>32769</v>
      </c>
      <c r="B216" s="5" t="str">
        <f t="shared" si="24"/>
        <v>Exp_3_V4_7d</v>
      </c>
      <c r="C216" s="2" t="s">
        <v>17</v>
      </c>
      <c r="D216" s="2"/>
      <c r="E216" t="str">
        <f t="shared" si="25"/>
        <v/>
      </c>
      <c r="F216" t="str">
        <f t="shared" si="26"/>
        <v/>
      </c>
      <c r="G216" s="2"/>
      <c r="H216" t="str">
        <f t="shared" si="27"/>
        <v/>
      </c>
      <c r="I216" t="str">
        <f t="shared" si="28"/>
        <v/>
      </c>
      <c r="J216" s="2">
        <v>-77.768567730000001</v>
      </c>
      <c r="K216" s="2">
        <v>-23.921905540000001</v>
      </c>
      <c r="N216">
        <f t="shared" si="29"/>
        <v>-11.27898009137056</v>
      </c>
      <c r="O216">
        <f t="shared" si="30"/>
        <v>-3.4694569311094998</v>
      </c>
    </row>
    <row r="217" spans="1:15" x14ac:dyDescent="0.25">
      <c r="A217" s="5">
        <v>32769</v>
      </c>
      <c r="B217" s="5" t="str">
        <f t="shared" si="24"/>
        <v>Exp_3_R2_7d</v>
      </c>
      <c r="C217" s="2" t="s">
        <v>18</v>
      </c>
      <c r="D217" s="2"/>
      <c r="E217" t="str">
        <f t="shared" si="25"/>
        <v/>
      </c>
      <c r="F217" t="str">
        <f t="shared" si="26"/>
        <v/>
      </c>
      <c r="G217" s="2"/>
      <c r="H217" t="str">
        <f t="shared" si="27"/>
        <v/>
      </c>
      <c r="I217" t="str">
        <f t="shared" si="28"/>
        <v/>
      </c>
      <c r="J217" s="2"/>
      <c r="K217" s="2"/>
      <c r="N217" t="str">
        <f t="shared" si="29"/>
        <v/>
      </c>
      <c r="O217" t="str">
        <f t="shared" si="30"/>
        <v/>
      </c>
    </row>
    <row r="218" spans="1:15" x14ac:dyDescent="0.25">
      <c r="A218" s="5">
        <v>32777</v>
      </c>
      <c r="B218" s="5" t="str">
        <f t="shared" si="24"/>
        <v>Exp_3_Control</v>
      </c>
      <c r="C218" s="2" t="s">
        <v>15</v>
      </c>
      <c r="D218" s="2"/>
      <c r="E218" t="str">
        <f t="shared" si="25"/>
        <v/>
      </c>
      <c r="F218" t="str">
        <f t="shared" si="26"/>
        <v/>
      </c>
      <c r="G218" s="2"/>
      <c r="H218" t="str">
        <f t="shared" si="27"/>
        <v/>
      </c>
      <c r="I218" t="str">
        <f t="shared" si="28"/>
        <v/>
      </c>
      <c r="J218" s="2"/>
      <c r="K218" s="2"/>
      <c r="N218" t="str">
        <f t="shared" si="29"/>
        <v/>
      </c>
      <c r="O218" t="str">
        <f t="shared" si="30"/>
        <v/>
      </c>
    </row>
    <row r="219" spans="1:15" x14ac:dyDescent="0.25">
      <c r="A219" s="5">
        <v>32777</v>
      </c>
      <c r="B219" s="5" t="str">
        <f t="shared" si="24"/>
        <v>Exp_3_V1_7d</v>
      </c>
      <c r="C219" s="2" t="s">
        <v>16</v>
      </c>
      <c r="D219" s="2"/>
      <c r="E219" t="str">
        <f t="shared" si="25"/>
        <v/>
      </c>
      <c r="F219" t="str">
        <f t="shared" si="26"/>
        <v/>
      </c>
      <c r="G219" s="2"/>
      <c r="H219" t="str">
        <f t="shared" si="27"/>
        <v/>
      </c>
      <c r="I219" t="str">
        <f t="shared" si="28"/>
        <v/>
      </c>
      <c r="J219" s="2"/>
      <c r="K219" s="2"/>
      <c r="N219" t="str">
        <f t="shared" si="29"/>
        <v/>
      </c>
      <c r="O219" t="str">
        <f t="shared" si="30"/>
        <v/>
      </c>
    </row>
    <row r="220" spans="1:15" x14ac:dyDescent="0.25">
      <c r="A220" s="5">
        <v>32777</v>
      </c>
      <c r="B220" s="5" t="str">
        <f t="shared" si="24"/>
        <v>Exp_3_V4_7d</v>
      </c>
      <c r="C220" s="2" t="s">
        <v>17</v>
      </c>
      <c r="D220" s="2"/>
      <c r="E220" t="str">
        <f t="shared" si="25"/>
        <v/>
      </c>
      <c r="F220" t="str">
        <f t="shared" si="26"/>
        <v/>
      </c>
      <c r="G220" s="2"/>
      <c r="H220" t="str">
        <f t="shared" si="27"/>
        <v/>
      </c>
      <c r="I220" t="str">
        <f t="shared" si="28"/>
        <v/>
      </c>
      <c r="J220" s="2">
        <v>-36.935509760000002</v>
      </c>
      <c r="K220" s="2">
        <v>-20.781511099999999</v>
      </c>
      <c r="N220">
        <f t="shared" si="29"/>
        <v>-5.3568542073966645</v>
      </c>
      <c r="O220">
        <f t="shared" si="30"/>
        <v>-3.0139972588832489</v>
      </c>
    </row>
    <row r="221" spans="1:15" x14ac:dyDescent="0.25">
      <c r="A221" s="5">
        <v>32777</v>
      </c>
      <c r="B221" s="5" t="str">
        <f t="shared" si="24"/>
        <v>Exp_3_R2_7d</v>
      </c>
      <c r="C221" s="2" t="s">
        <v>18</v>
      </c>
      <c r="D221" s="2"/>
      <c r="E221" t="str">
        <f t="shared" si="25"/>
        <v/>
      </c>
      <c r="F221" t="str">
        <f t="shared" si="26"/>
        <v/>
      </c>
      <c r="G221" s="2"/>
      <c r="H221" t="str">
        <f t="shared" si="27"/>
        <v/>
      </c>
      <c r="I221" t="str">
        <f t="shared" si="28"/>
        <v/>
      </c>
      <c r="J221" s="2"/>
      <c r="K221" s="2"/>
      <c r="N221" t="str">
        <f t="shared" si="29"/>
        <v/>
      </c>
      <c r="O221" t="str">
        <f t="shared" si="30"/>
        <v/>
      </c>
    </row>
    <row r="222" spans="1:15" x14ac:dyDescent="0.25">
      <c r="A222" s="5">
        <v>32781</v>
      </c>
      <c r="B222" s="5" t="str">
        <f t="shared" si="24"/>
        <v>Exp_3_Control</v>
      </c>
      <c r="C222" s="2" t="s">
        <v>15</v>
      </c>
      <c r="D222" s="2">
        <v>1.0789915969999999</v>
      </c>
      <c r="E222">
        <f t="shared" si="25"/>
        <v>1.0789915969999999E-2</v>
      </c>
      <c r="F222">
        <f t="shared" si="26"/>
        <v>1.0789915969999999E-2</v>
      </c>
      <c r="G222" s="2"/>
      <c r="H222" t="str">
        <f t="shared" si="27"/>
        <v/>
      </c>
      <c r="I222" t="str">
        <f t="shared" si="28"/>
        <v/>
      </c>
      <c r="J222" s="2"/>
      <c r="K222" s="2"/>
      <c r="N222" t="str">
        <f t="shared" si="29"/>
        <v/>
      </c>
      <c r="O222" t="str">
        <f t="shared" si="30"/>
        <v/>
      </c>
    </row>
    <row r="223" spans="1:15" x14ac:dyDescent="0.25">
      <c r="A223" s="5">
        <v>32781</v>
      </c>
      <c r="B223" s="5" t="str">
        <f t="shared" si="24"/>
        <v>Exp_3_V1_7d</v>
      </c>
      <c r="C223" s="2" t="s">
        <v>16</v>
      </c>
      <c r="D223" s="2">
        <v>1.068907563</v>
      </c>
      <c r="E223">
        <f t="shared" si="25"/>
        <v>1.0689075629999999E-2</v>
      </c>
      <c r="F223">
        <f t="shared" si="26"/>
        <v>1.0689075629999999E-2</v>
      </c>
      <c r="G223" s="2"/>
      <c r="H223" t="str">
        <f t="shared" si="27"/>
        <v/>
      </c>
      <c r="I223" t="str">
        <f t="shared" si="28"/>
        <v/>
      </c>
      <c r="J223" s="2"/>
      <c r="K223" s="2"/>
      <c r="N223" t="str">
        <f t="shared" si="29"/>
        <v/>
      </c>
      <c r="O223" t="str">
        <f t="shared" si="30"/>
        <v/>
      </c>
    </row>
    <row r="224" spans="1:15" x14ac:dyDescent="0.25">
      <c r="A224" s="5">
        <v>32781</v>
      </c>
      <c r="B224" s="5" t="str">
        <f t="shared" si="24"/>
        <v>Exp_3_V4_7d</v>
      </c>
      <c r="C224" s="2" t="s">
        <v>17</v>
      </c>
      <c r="D224" s="2">
        <v>1.139495798</v>
      </c>
      <c r="E224">
        <f t="shared" si="25"/>
        <v>1.139495798E-2</v>
      </c>
      <c r="F224">
        <f t="shared" si="26"/>
        <v>1.139495798E-2</v>
      </c>
      <c r="G224" s="2"/>
      <c r="H224" t="str">
        <f t="shared" si="27"/>
        <v/>
      </c>
      <c r="I224" t="str">
        <f t="shared" si="28"/>
        <v/>
      </c>
      <c r="J224" s="2"/>
      <c r="K224" s="2"/>
      <c r="N224" t="str">
        <f t="shared" si="29"/>
        <v/>
      </c>
      <c r="O224" t="str">
        <f t="shared" si="30"/>
        <v/>
      </c>
    </row>
    <row r="225" spans="1:15" x14ac:dyDescent="0.25">
      <c r="A225" s="5">
        <v>32781</v>
      </c>
      <c r="B225" s="5" t="str">
        <f t="shared" si="24"/>
        <v>Exp_3_R2_7d</v>
      </c>
      <c r="C225" s="2" t="s">
        <v>18</v>
      </c>
      <c r="D225" s="2">
        <v>1.0789915969999999</v>
      </c>
      <c r="E225">
        <f t="shared" si="25"/>
        <v>1.0789915969999999E-2</v>
      </c>
      <c r="F225">
        <f t="shared" si="26"/>
        <v>1.0789915969999999E-2</v>
      </c>
      <c r="G225" s="2"/>
      <c r="H225" t="str">
        <f t="shared" si="27"/>
        <v/>
      </c>
      <c r="I225" t="str">
        <f t="shared" si="28"/>
        <v/>
      </c>
      <c r="J225" s="2"/>
      <c r="K225" s="2"/>
      <c r="N225" t="str">
        <f t="shared" si="29"/>
        <v/>
      </c>
      <c r="O225" t="str">
        <f t="shared" si="30"/>
        <v/>
      </c>
    </row>
    <row r="226" spans="1:15" x14ac:dyDescent="0.25">
      <c r="B226" s="5"/>
      <c r="H226" t="str">
        <f t="shared" si="27"/>
        <v/>
      </c>
      <c r="I226" t="str">
        <f t="shared" si="28"/>
        <v/>
      </c>
      <c r="N226" t="str">
        <f t="shared" ref="N226:O226" si="31">IF(ISBLANK(J226),"",J226*6.895)</f>
        <v/>
      </c>
      <c r="O226" t="str">
        <f t="shared" si="3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BC7D-E473-4050-9325-F571FC2BC5F8}">
  <dimension ref="A1:K17"/>
  <sheetViews>
    <sheetView workbookViewId="0">
      <selection activeCell="L1" sqref="L1"/>
    </sheetView>
  </sheetViews>
  <sheetFormatPr defaultRowHeight="15" x14ac:dyDescent="0.25"/>
  <cols>
    <col min="1" max="1" width="11.5703125" bestFit="1" customWidth="1"/>
    <col min="2" max="2" width="20.7109375" bestFit="1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20</v>
      </c>
      <c r="E1" t="s">
        <v>42</v>
      </c>
      <c r="F1" t="s">
        <v>21</v>
      </c>
      <c r="G1" t="s">
        <v>54</v>
      </c>
      <c r="H1" t="s">
        <v>8</v>
      </c>
      <c r="I1" t="s">
        <v>3</v>
      </c>
      <c r="J1" t="s">
        <v>12</v>
      </c>
      <c r="K1" t="s">
        <v>2</v>
      </c>
    </row>
    <row r="2" spans="1:11" x14ac:dyDescent="0.25">
      <c r="A2" s="1">
        <v>32050</v>
      </c>
      <c r="B2" s="1" t="str">
        <f>G2&amp;E2&amp;"_"&amp;C2</f>
        <v>Exp_2_V4_2d</v>
      </c>
      <c r="C2" t="s">
        <v>22</v>
      </c>
      <c r="D2" t="s">
        <v>23</v>
      </c>
      <c r="E2" t="s">
        <v>53</v>
      </c>
      <c r="F2" t="s">
        <v>24</v>
      </c>
      <c r="G2" t="s">
        <v>57</v>
      </c>
      <c r="H2">
        <v>9663</v>
      </c>
      <c r="I2">
        <f>H2/10</f>
        <v>966.3</v>
      </c>
      <c r="J2">
        <v>3231</v>
      </c>
      <c r="K2">
        <f>J2/10</f>
        <v>323.10000000000002</v>
      </c>
    </row>
    <row r="3" spans="1:11" x14ac:dyDescent="0.25">
      <c r="A3" s="1">
        <v>32050</v>
      </c>
      <c r="B3" s="1" t="str">
        <f t="shared" ref="B3:B17" si="0">G3&amp;E3&amp;"_"&amp;C3</f>
        <v>Exp_2_V4_4d</v>
      </c>
      <c r="C3" t="s">
        <v>25</v>
      </c>
      <c r="D3" t="s">
        <v>23</v>
      </c>
      <c r="E3" t="s">
        <v>53</v>
      </c>
      <c r="F3" t="s">
        <v>24</v>
      </c>
      <c r="G3" t="s">
        <v>57</v>
      </c>
      <c r="H3">
        <v>8660</v>
      </c>
      <c r="I3">
        <f t="shared" ref="I3:I17" si="1">H3/10</f>
        <v>866</v>
      </c>
      <c r="J3">
        <v>3130</v>
      </c>
      <c r="K3">
        <f t="shared" ref="K3:K17" si="2">J3/10</f>
        <v>313</v>
      </c>
    </row>
    <row r="4" spans="1:11" x14ac:dyDescent="0.25">
      <c r="A4" s="1">
        <v>32050</v>
      </c>
      <c r="B4" s="1" t="str">
        <f t="shared" si="0"/>
        <v>Exp_2_V4_7d</v>
      </c>
      <c r="C4" t="s">
        <v>26</v>
      </c>
      <c r="D4" t="s">
        <v>23</v>
      </c>
      <c r="E4" t="s">
        <v>53</v>
      </c>
      <c r="F4" t="s">
        <v>24</v>
      </c>
      <c r="G4" t="s">
        <v>57</v>
      </c>
      <c r="H4">
        <v>8567</v>
      </c>
      <c r="I4">
        <f t="shared" si="1"/>
        <v>856.7</v>
      </c>
      <c r="J4">
        <v>3160</v>
      </c>
      <c r="K4">
        <f t="shared" si="2"/>
        <v>316</v>
      </c>
    </row>
    <row r="5" spans="1:11" x14ac:dyDescent="0.25">
      <c r="A5" s="1">
        <v>32050</v>
      </c>
      <c r="B5" s="1" t="str">
        <f t="shared" si="0"/>
        <v>Exp_2_V4_14d</v>
      </c>
      <c r="C5" t="s">
        <v>27</v>
      </c>
      <c r="D5" t="s">
        <v>23</v>
      </c>
      <c r="E5" t="s">
        <v>53</v>
      </c>
      <c r="F5" t="s">
        <v>24</v>
      </c>
      <c r="G5" t="s">
        <v>57</v>
      </c>
      <c r="H5">
        <v>6398</v>
      </c>
      <c r="I5">
        <f t="shared" si="1"/>
        <v>639.79999999999995</v>
      </c>
      <c r="J5">
        <v>2586</v>
      </c>
      <c r="K5">
        <f t="shared" si="2"/>
        <v>258.60000000000002</v>
      </c>
    </row>
    <row r="6" spans="1:11" x14ac:dyDescent="0.25">
      <c r="A6" s="1">
        <v>32050</v>
      </c>
      <c r="B6" s="1" t="str">
        <f t="shared" si="0"/>
        <v>Exp_2_R2_2d</v>
      </c>
      <c r="C6" t="s">
        <v>22</v>
      </c>
      <c r="D6" t="s">
        <v>28</v>
      </c>
      <c r="E6" t="s">
        <v>46</v>
      </c>
      <c r="F6" t="s">
        <v>24</v>
      </c>
      <c r="G6" t="s">
        <v>57</v>
      </c>
      <c r="H6">
        <v>9869</v>
      </c>
      <c r="I6">
        <f t="shared" si="1"/>
        <v>986.9</v>
      </c>
      <c r="J6">
        <v>2796</v>
      </c>
      <c r="K6">
        <f t="shared" si="2"/>
        <v>279.60000000000002</v>
      </c>
    </row>
    <row r="7" spans="1:11" x14ac:dyDescent="0.25">
      <c r="A7" s="1">
        <v>32050</v>
      </c>
      <c r="B7" s="1" t="str">
        <f t="shared" si="0"/>
        <v>Exp_2_R2_4d</v>
      </c>
      <c r="C7" t="s">
        <v>25</v>
      </c>
      <c r="D7" t="s">
        <v>28</v>
      </c>
      <c r="E7" t="s">
        <v>46</v>
      </c>
      <c r="F7" t="s">
        <v>24</v>
      </c>
      <c r="G7" t="s">
        <v>57</v>
      </c>
      <c r="H7">
        <v>8817</v>
      </c>
      <c r="I7">
        <f t="shared" si="1"/>
        <v>881.7</v>
      </c>
      <c r="J7">
        <v>3188</v>
      </c>
      <c r="K7">
        <f t="shared" si="2"/>
        <v>318.8</v>
      </c>
    </row>
    <row r="8" spans="1:11" x14ac:dyDescent="0.25">
      <c r="A8" s="1">
        <v>32050</v>
      </c>
      <c r="B8" s="1" t="str">
        <f t="shared" si="0"/>
        <v>Exp_2_R2_7d</v>
      </c>
      <c r="C8" t="s">
        <v>26</v>
      </c>
      <c r="D8" t="s">
        <v>28</v>
      </c>
      <c r="E8" t="s">
        <v>46</v>
      </c>
      <c r="F8" t="s">
        <v>24</v>
      </c>
      <c r="G8" t="s">
        <v>57</v>
      </c>
      <c r="H8">
        <v>7678</v>
      </c>
      <c r="I8">
        <f t="shared" si="1"/>
        <v>767.8</v>
      </c>
      <c r="J8">
        <v>2366</v>
      </c>
      <c r="K8">
        <f t="shared" si="2"/>
        <v>236.6</v>
      </c>
    </row>
    <row r="9" spans="1:11" x14ac:dyDescent="0.25">
      <c r="A9" s="1">
        <v>32050</v>
      </c>
      <c r="B9" s="1" t="str">
        <f t="shared" si="0"/>
        <v>Exp_2_R2_14d</v>
      </c>
      <c r="C9" t="s">
        <v>27</v>
      </c>
      <c r="D9" t="s">
        <v>28</v>
      </c>
      <c r="E9" t="s">
        <v>46</v>
      </c>
      <c r="F9" t="s">
        <v>24</v>
      </c>
      <c r="G9" t="s">
        <v>57</v>
      </c>
      <c r="H9">
        <v>7650</v>
      </c>
      <c r="I9">
        <f t="shared" si="1"/>
        <v>765</v>
      </c>
      <c r="J9">
        <v>1803</v>
      </c>
      <c r="K9">
        <f t="shared" si="2"/>
        <v>180.3</v>
      </c>
    </row>
    <row r="10" spans="1:11" x14ac:dyDescent="0.25">
      <c r="A10" s="1">
        <v>32050</v>
      </c>
      <c r="B10" s="1" t="str">
        <f t="shared" si="0"/>
        <v>Exp_1_V4_2d</v>
      </c>
      <c r="C10" t="s">
        <v>22</v>
      </c>
      <c r="D10" t="s">
        <v>29</v>
      </c>
      <c r="E10" t="s">
        <v>53</v>
      </c>
      <c r="F10" t="s">
        <v>30</v>
      </c>
      <c r="G10" t="s">
        <v>58</v>
      </c>
      <c r="H10">
        <v>7792</v>
      </c>
      <c r="I10">
        <f t="shared" si="1"/>
        <v>779.2</v>
      </c>
      <c r="J10">
        <v>2491</v>
      </c>
      <c r="K10">
        <f t="shared" si="2"/>
        <v>249.1</v>
      </c>
    </row>
    <row r="11" spans="1:11" x14ac:dyDescent="0.25">
      <c r="A11" s="1">
        <v>32050</v>
      </c>
      <c r="B11" s="1" t="str">
        <f t="shared" si="0"/>
        <v>Exp_1_V4_4d</v>
      </c>
      <c r="C11" t="s">
        <v>25</v>
      </c>
      <c r="D11" t="s">
        <v>29</v>
      </c>
      <c r="E11" t="s">
        <v>53</v>
      </c>
      <c r="F11" t="s">
        <v>30</v>
      </c>
      <c r="G11" t="s">
        <v>58</v>
      </c>
      <c r="H11">
        <v>5533</v>
      </c>
      <c r="I11">
        <f t="shared" si="1"/>
        <v>553.29999999999995</v>
      </c>
      <c r="J11">
        <v>2054</v>
      </c>
      <c r="K11">
        <f t="shared" si="2"/>
        <v>205.4</v>
      </c>
    </row>
    <row r="12" spans="1:11" x14ac:dyDescent="0.25">
      <c r="A12" s="1">
        <v>32050</v>
      </c>
      <c r="B12" s="1" t="str">
        <f t="shared" si="0"/>
        <v>Exp_1_V4_7d</v>
      </c>
      <c r="C12" t="s">
        <v>26</v>
      </c>
      <c r="D12" t="s">
        <v>29</v>
      </c>
      <c r="E12" t="s">
        <v>53</v>
      </c>
      <c r="F12" t="s">
        <v>30</v>
      </c>
      <c r="G12" t="s">
        <v>58</v>
      </c>
      <c r="H12">
        <v>5354</v>
      </c>
      <c r="I12">
        <f t="shared" si="1"/>
        <v>535.4</v>
      </c>
      <c r="J12">
        <v>1778</v>
      </c>
      <c r="K12">
        <f t="shared" si="2"/>
        <v>177.8</v>
      </c>
    </row>
    <row r="13" spans="1:11" x14ac:dyDescent="0.25">
      <c r="A13" s="1">
        <v>32050</v>
      </c>
      <c r="B13" s="1" t="str">
        <f t="shared" si="0"/>
        <v>Exp_1_V4_14d</v>
      </c>
      <c r="C13" t="s">
        <v>27</v>
      </c>
      <c r="D13" t="s">
        <v>29</v>
      </c>
      <c r="E13" t="s">
        <v>53</v>
      </c>
      <c r="F13" t="s">
        <v>30</v>
      </c>
      <c r="G13" t="s">
        <v>58</v>
      </c>
      <c r="H13">
        <v>3703</v>
      </c>
      <c r="I13">
        <f t="shared" si="1"/>
        <v>370.3</v>
      </c>
      <c r="J13">
        <v>930</v>
      </c>
      <c r="K13">
        <f t="shared" si="2"/>
        <v>93</v>
      </c>
    </row>
    <row r="14" spans="1:11" x14ac:dyDescent="0.25">
      <c r="A14" s="1">
        <v>32050</v>
      </c>
      <c r="B14" s="1" t="str">
        <f t="shared" si="0"/>
        <v>Exp_1_R2_2d</v>
      </c>
      <c r="C14" t="s">
        <v>22</v>
      </c>
      <c r="D14" t="s">
        <v>31</v>
      </c>
      <c r="E14" t="s">
        <v>46</v>
      </c>
      <c r="F14" t="s">
        <v>30</v>
      </c>
      <c r="G14" t="s">
        <v>58</v>
      </c>
      <c r="H14">
        <v>7206</v>
      </c>
      <c r="I14">
        <f t="shared" si="1"/>
        <v>720.6</v>
      </c>
      <c r="J14">
        <v>2281</v>
      </c>
      <c r="K14">
        <f t="shared" si="2"/>
        <v>228.1</v>
      </c>
    </row>
    <row r="15" spans="1:11" x14ac:dyDescent="0.25">
      <c r="A15" s="1">
        <v>32050</v>
      </c>
      <c r="B15" s="1" t="str">
        <f t="shared" si="0"/>
        <v>Exp_1_R2_4d</v>
      </c>
      <c r="C15" t="s">
        <v>25</v>
      </c>
      <c r="D15" t="s">
        <v>31</v>
      </c>
      <c r="E15" t="s">
        <v>46</v>
      </c>
      <c r="F15" t="s">
        <v>30</v>
      </c>
      <c r="G15" t="s">
        <v>58</v>
      </c>
      <c r="H15">
        <v>5486</v>
      </c>
      <c r="I15">
        <f t="shared" si="1"/>
        <v>548.6</v>
      </c>
      <c r="J15">
        <v>1688</v>
      </c>
      <c r="K15">
        <f t="shared" si="2"/>
        <v>168.8</v>
      </c>
    </row>
    <row r="16" spans="1:11" x14ac:dyDescent="0.25">
      <c r="A16" s="1">
        <v>32050</v>
      </c>
      <c r="B16" s="1" t="str">
        <f t="shared" si="0"/>
        <v>Exp_1_R2_7d</v>
      </c>
      <c r="C16" t="s">
        <v>26</v>
      </c>
      <c r="D16" t="s">
        <v>31</v>
      </c>
      <c r="E16" t="s">
        <v>46</v>
      </c>
      <c r="F16" t="s">
        <v>30</v>
      </c>
      <c r="G16" t="s">
        <v>58</v>
      </c>
      <c r="H16">
        <v>4300</v>
      </c>
      <c r="I16">
        <f t="shared" si="1"/>
        <v>430</v>
      </c>
      <c r="J16">
        <v>896</v>
      </c>
      <c r="K16">
        <f t="shared" si="2"/>
        <v>89.6</v>
      </c>
    </row>
    <row r="17" spans="1:11" x14ac:dyDescent="0.25">
      <c r="A17" s="1">
        <v>32050</v>
      </c>
      <c r="B17" s="1" t="str">
        <f t="shared" si="0"/>
        <v>Exp_1_R2_14d</v>
      </c>
      <c r="C17" t="s">
        <v>27</v>
      </c>
      <c r="D17" t="s">
        <v>31</v>
      </c>
      <c r="E17" t="s">
        <v>46</v>
      </c>
      <c r="F17" t="s">
        <v>30</v>
      </c>
      <c r="G17" t="s">
        <v>58</v>
      </c>
      <c r="H17">
        <v>2706</v>
      </c>
      <c r="I17">
        <f t="shared" si="1"/>
        <v>270.60000000000002</v>
      </c>
      <c r="J17">
        <v>355</v>
      </c>
      <c r="K17">
        <f t="shared" si="2"/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FF42-601F-483C-B4FB-CF34A845033D}">
  <dimension ref="A1:J113"/>
  <sheetViews>
    <sheetView workbookViewId="0">
      <selection activeCell="L1" sqref="L1"/>
    </sheetView>
  </sheetViews>
  <sheetFormatPr defaultRowHeight="15" x14ac:dyDescent="0.25"/>
  <cols>
    <col min="1" max="1" width="16" bestFit="1" customWidth="1"/>
    <col min="2" max="2" width="10.7109375" style="1" bestFit="1" customWidth="1"/>
  </cols>
  <sheetData>
    <row r="1" spans="1:10" x14ac:dyDescent="0.25">
      <c r="A1" t="s">
        <v>1</v>
      </c>
      <c r="B1" t="s">
        <v>0</v>
      </c>
      <c r="C1" t="s">
        <v>21</v>
      </c>
      <c r="D1" t="s">
        <v>54</v>
      </c>
      <c r="E1" t="s">
        <v>6</v>
      </c>
      <c r="F1" t="s">
        <v>10</v>
      </c>
      <c r="G1" t="s">
        <v>13</v>
      </c>
      <c r="H1" t="s">
        <v>39</v>
      </c>
      <c r="I1" t="s">
        <v>38</v>
      </c>
      <c r="J1" t="s">
        <v>3</v>
      </c>
    </row>
    <row r="2" spans="1:10" x14ac:dyDescent="0.25">
      <c r="A2" t="str">
        <f>D2&amp;"_"&amp;E2</f>
        <v>Exp_2_R2_14d</v>
      </c>
      <c r="B2" s="1">
        <v>31965</v>
      </c>
      <c r="C2" t="s">
        <v>24</v>
      </c>
      <c r="D2" t="s">
        <v>55</v>
      </c>
      <c r="E2" t="s">
        <v>32</v>
      </c>
      <c r="G2" t="str">
        <f>IF(ISBLANK(F2),"",F2/6.895)</f>
        <v/>
      </c>
      <c r="H2">
        <v>0.37130388399999997</v>
      </c>
      <c r="I2">
        <v>371.30388399999998</v>
      </c>
      <c r="J2">
        <f>IF(ISBLANK(I2),"",I2/10)</f>
        <v>37.130388400000001</v>
      </c>
    </row>
    <row r="3" spans="1:10" x14ac:dyDescent="0.25">
      <c r="A3" t="str">
        <f t="shared" ref="A3:A66" si="0">D3&amp;"_"&amp;E3</f>
        <v>Exp_2_R2_14d</v>
      </c>
      <c r="B3" s="1">
        <v>31992</v>
      </c>
      <c r="C3" t="s">
        <v>24</v>
      </c>
      <c r="D3" t="s">
        <v>55</v>
      </c>
      <c r="E3" t="s">
        <v>32</v>
      </c>
      <c r="G3" t="str">
        <f t="shared" ref="G3:G66" si="1">IF(ISBLANK(F3),"",F3/6.895)</f>
        <v/>
      </c>
      <c r="H3">
        <v>3.4070122349999998</v>
      </c>
      <c r="I3">
        <v>3407.0122349999997</v>
      </c>
      <c r="J3">
        <f t="shared" ref="J3:J66" si="2">IF(ISBLANK(I3),"",I3/10)</f>
        <v>340.70122349999997</v>
      </c>
    </row>
    <row r="4" spans="1:10" x14ac:dyDescent="0.25">
      <c r="A4" t="str">
        <f t="shared" si="0"/>
        <v>Exp_2_R2_14d</v>
      </c>
      <c r="B4" s="1">
        <v>32006</v>
      </c>
      <c r="C4" t="s">
        <v>24</v>
      </c>
      <c r="D4" t="s">
        <v>55</v>
      </c>
      <c r="E4" t="s">
        <v>32</v>
      </c>
      <c r="G4" t="str">
        <f t="shared" si="1"/>
        <v/>
      </c>
      <c r="H4">
        <v>5.3921971610000003</v>
      </c>
      <c r="I4">
        <v>5392.1971610000001</v>
      </c>
      <c r="J4">
        <f t="shared" si="2"/>
        <v>539.21971610000003</v>
      </c>
    </row>
    <row r="5" spans="1:10" x14ac:dyDescent="0.25">
      <c r="A5" t="str">
        <f t="shared" si="0"/>
        <v>Exp_2_R2_14d</v>
      </c>
      <c r="B5" s="1">
        <v>32012</v>
      </c>
      <c r="C5" t="s">
        <v>24</v>
      </c>
      <c r="D5" t="s">
        <v>55</v>
      </c>
      <c r="E5" t="s">
        <v>32</v>
      </c>
      <c r="G5" t="str">
        <f t="shared" si="1"/>
        <v/>
      </c>
      <c r="H5">
        <v>6.010757108</v>
      </c>
      <c r="I5">
        <v>6010.7571079999998</v>
      </c>
      <c r="J5">
        <f t="shared" si="2"/>
        <v>601.07571080000002</v>
      </c>
    </row>
    <row r="6" spans="1:10" x14ac:dyDescent="0.25">
      <c r="A6" t="str">
        <f t="shared" si="0"/>
        <v>Exp_2_R2_14d</v>
      </c>
      <c r="B6" s="1">
        <v>32050</v>
      </c>
      <c r="C6" t="s">
        <v>24</v>
      </c>
      <c r="D6" t="s">
        <v>55</v>
      </c>
      <c r="E6" t="s">
        <v>32</v>
      </c>
      <c r="G6" t="str">
        <f t="shared" si="1"/>
        <v/>
      </c>
      <c r="H6">
        <v>7.5118197000000002</v>
      </c>
      <c r="I6">
        <v>7511.8197</v>
      </c>
      <c r="J6">
        <f t="shared" si="2"/>
        <v>751.18196999999998</v>
      </c>
    </row>
    <row r="7" spans="1:10" x14ac:dyDescent="0.25">
      <c r="A7" t="str">
        <f t="shared" si="0"/>
        <v>Exp_2_R2_2d</v>
      </c>
      <c r="B7" s="1">
        <v>31965</v>
      </c>
      <c r="C7" t="s">
        <v>24</v>
      </c>
      <c r="D7" t="s">
        <v>55</v>
      </c>
      <c r="E7" t="s">
        <v>33</v>
      </c>
      <c r="G7" t="str">
        <f t="shared" si="1"/>
        <v/>
      </c>
      <c r="H7">
        <v>0.433537689</v>
      </c>
      <c r="I7">
        <v>433.537689</v>
      </c>
      <c r="J7">
        <f t="shared" si="2"/>
        <v>43.353768899999999</v>
      </c>
    </row>
    <row r="8" spans="1:10" x14ac:dyDescent="0.25">
      <c r="A8" t="str">
        <f t="shared" si="0"/>
        <v>Exp_2_R2_2d</v>
      </c>
      <c r="B8" s="1">
        <v>32001</v>
      </c>
      <c r="C8" t="s">
        <v>24</v>
      </c>
      <c r="D8" t="s">
        <v>55</v>
      </c>
      <c r="E8" t="s">
        <v>33</v>
      </c>
      <c r="G8" t="str">
        <f t="shared" si="1"/>
        <v/>
      </c>
      <c r="H8">
        <v>4.896950404</v>
      </c>
      <c r="I8">
        <v>4896.9504040000002</v>
      </c>
      <c r="J8">
        <f t="shared" si="2"/>
        <v>489.69504040000004</v>
      </c>
    </row>
    <row r="9" spans="1:10" x14ac:dyDescent="0.25">
      <c r="A9" t="str">
        <f t="shared" si="0"/>
        <v>Exp_2_R2_2d</v>
      </c>
      <c r="B9" s="1">
        <v>32003</v>
      </c>
      <c r="C9" t="s">
        <v>24</v>
      </c>
      <c r="D9" t="s">
        <v>55</v>
      </c>
      <c r="E9" t="s">
        <v>33</v>
      </c>
      <c r="G9" t="str">
        <f t="shared" si="1"/>
        <v/>
      </c>
      <c r="H9">
        <v>5.0514329690000004</v>
      </c>
      <c r="I9">
        <v>5051.4329690000004</v>
      </c>
      <c r="J9">
        <f t="shared" si="2"/>
        <v>505.14329690000005</v>
      </c>
    </row>
    <row r="10" spans="1:10" x14ac:dyDescent="0.25">
      <c r="A10" t="str">
        <f t="shared" si="0"/>
        <v>Exp_2_R2_2d</v>
      </c>
      <c r="B10" s="1">
        <v>32007</v>
      </c>
      <c r="C10" t="s">
        <v>24</v>
      </c>
      <c r="D10" t="s">
        <v>55</v>
      </c>
      <c r="E10" t="s">
        <v>33</v>
      </c>
      <c r="G10" t="str">
        <f t="shared" si="1"/>
        <v/>
      </c>
      <c r="H10">
        <v>5.9207122429999997</v>
      </c>
      <c r="I10">
        <v>5920.7122429999999</v>
      </c>
      <c r="J10">
        <f t="shared" si="2"/>
        <v>592.07122430000004</v>
      </c>
    </row>
    <row r="11" spans="1:10" x14ac:dyDescent="0.25">
      <c r="A11" t="str">
        <f t="shared" si="0"/>
        <v>Exp_2_R2_2d</v>
      </c>
      <c r="B11" s="1">
        <v>32009</v>
      </c>
      <c r="C11" t="s">
        <v>24</v>
      </c>
      <c r="D11" t="s">
        <v>55</v>
      </c>
      <c r="E11" t="s">
        <v>33</v>
      </c>
      <c r="G11" t="str">
        <f t="shared" si="1"/>
        <v/>
      </c>
      <c r="H11">
        <v>5.6388235399999997</v>
      </c>
      <c r="I11">
        <v>5638.8235399999994</v>
      </c>
      <c r="J11">
        <f t="shared" si="2"/>
        <v>563.88235399999996</v>
      </c>
    </row>
    <row r="12" spans="1:10" x14ac:dyDescent="0.25">
      <c r="A12" t="str">
        <f t="shared" si="0"/>
        <v>Exp_2_R2_2d</v>
      </c>
      <c r="B12" s="1">
        <v>32012</v>
      </c>
      <c r="C12" t="s">
        <v>24</v>
      </c>
      <c r="D12" t="s">
        <v>55</v>
      </c>
      <c r="E12" t="s">
        <v>33</v>
      </c>
      <c r="G12" t="str">
        <f t="shared" si="1"/>
        <v/>
      </c>
      <c r="H12">
        <v>5.7302327210000001</v>
      </c>
      <c r="I12">
        <v>5730.2327210000003</v>
      </c>
      <c r="J12">
        <f t="shared" si="2"/>
        <v>573.02327209999999</v>
      </c>
    </row>
    <row r="13" spans="1:10" x14ac:dyDescent="0.25">
      <c r="A13" t="str">
        <f t="shared" si="0"/>
        <v>Exp_2_R2_2d</v>
      </c>
      <c r="B13" s="1">
        <v>32019</v>
      </c>
      <c r="C13" t="s">
        <v>24</v>
      </c>
      <c r="D13" t="s">
        <v>55</v>
      </c>
      <c r="E13" t="s">
        <v>33</v>
      </c>
      <c r="G13" t="str">
        <f t="shared" si="1"/>
        <v/>
      </c>
      <c r="H13">
        <v>7.6890758510000001</v>
      </c>
      <c r="I13">
        <v>7689.0758510000005</v>
      </c>
      <c r="J13">
        <f t="shared" si="2"/>
        <v>768.90758510000001</v>
      </c>
    </row>
    <row r="14" spans="1:10" x14ac:dyDescent="0.25">
      <c r="A14" t="str">
        <f t="shared" si="0"/>
        <v>Exp_2_R2_2d</v>
      </c>
      <c r="B14" s="1">
        <v>32050</v>
      </c>
      <c r="C14" t="s">
        <v>24</v>
      </c>
      <c r="D14" t="s">
        <v>55</v>
      </c>
      <c r="E14" t="s">
        <v>33</v>
      </c>
      <c r="G14" t="str">
        <f t="shared" si="1"/>
        <v/>
      </c>
      <c r="H14">
        <v>9.7561197449999995</v>
      </c>
      <c r="I14">
        <v>9756.119745</v>
      </c>
      <c r="J14">
        <f t="shared" si="2"/>
        <v>975.61197449999997</v>
      </c>
    </row>
    <row r="15" spans="1:10" x14ac:dyDescent="0.25">
      <c r="A15" t="str">
        <f t="shared" si="0"/>
        <v>Exp_2_V4_14d</v>
      </c>
      <c r="B15" s="1">
        <v>31965</v>
      </c>
      <c r="C15" t="s">
        <v>24</v>
      </c>
      <c r="D15" t="s">
        <v>55</v>
      </c>
      <c r="E15" t="s">
        <v>34</v>
      </c>
      <c r="G15" t="str">
        <f t="shared" si="1"/>
        <v/>
      </c>
      <c r="H15">
        <v>0.40236831299999998</v>
      </c>
      <c r="I15">
        <v>402.368313</v>
      </c>
      <c r="J15">
        <f t="shared" si="2"/>
        <v>40.236831299999999</v>
      </c>
    </row>
    <row r="16" spans="1:10" x14ac:dyDescent="0.25">
      <c r="A16" t="str">
        <f t="shared" si="0"/>
        <v>Exp_2_V4_14d</v>
      </c>
      <c r="B16" s="1">
        <v>31986</v>
      </c>
      <c r="C16" t="s">
        <v>24</v>
      </c>
      <c r="D16" t="s">
        <v>55</v>
      </c>
      <c r="E16" t="s">
        <v>34</v>
      </c>
      <c r="G16" t="str">
        <f t="shared" si="1"/>
        <v/>
      </c>
      <c r="H16">
        <v>1.94635439</v>
      </c>
      <c r="I16">
        <v>1946.35439</v>
      </c>
      <c r="J16">
        <f t="shared" si="2"/>
        <v>194.63543899999999</v>
      </c>
    </row>
    <row r="17" spans="1:10" x14ac:dyDescent="0.25">
      <c r="A17" t="str">
        <f t="shared" si="0"/>
        <v>Exp_2_V4_14d</v>
      </c>
      <c r="B17" s="1">
        <v>31993</v>
      </c>
      <c r="C17" t="s">
        <v>24</v>
      </c>
      <c r="D17" t="s">
        <v>55</v>
      </c>
      <c r="E17" t="s">
        <v>34</v>
      </c>
      <c r="G17" t="str">
        <f t="shared" si="1"/>
        <v/>
      </c>
      <c r="H17">
        <v>2.1284381200000002</v>
      </c>
      <c r="I17">
        <v>2128.4381200000003</v>
      </c>
      <c r="J17">
        <f t="shared" si="2"/>
        <v>212.84381200000001</v>
      </c>
    </row>
    <row r="18" spans="1:10" x14ac:dyDescent="0.25">
      <c r="A18" t="str">
        <f t="shared" si="0"/>
        <v>Exp_2_V4_14d</v>
      </c>
      <c r="B18" s="1">
        <v>32050</v>
      </c>
      <c r="C18" t="s">
        <v>24</v>
      </c>
      <c r="D18" t="s">
        <v>55</v>
      </c>
      <c r="E18" t="s">
        <v>34</v>
      </c>
      <c r="G18" t="str">
        <f t="shared" si="1"/>
        <v/>
      </c>
      <c r="H18">
        <v>6.3898270989999997</v>
      </c>
      <c r="I18">
        <v>6389.8270990000001</v>
      </c>
      <c r="J18">
        <f t="shared" si="2"/>
        <v>638.98270990000003</v>
      </c>
    </row>
    <row r="19" spans="1:10" x14ac:dyDescent="0.25">
      <c r="A19" t="str">
        <f t="shared" si="0"/>
        <v>Exp_2_V4_2d</v>
      </c>
      <c r="B19" s="1">
        <v>31965</v>
      </c>
      <c r="C19" t="s">
        <v>24</v>
      </c>
      <c r="D19" t="s">
        <v>55</v>
      </c>
      <c r="E19" t="s">
        <v>35</v>
      </c>
      <c r="G19" t="str">
        <f t="shared" si="1"/>
        <v/>
      </c>
      <c r="H19">
        <v>0.40226336499999998</v>
      </c>
      <c r="I19">
        <v>402.26336499999996</v>
      </c>
      <c r="J19">
        <f t="shared" si="2"/>
        <v>40.226336499999995</v>
      </c>
    </row>
    <row r="20" spans="1:10" x14ac:dyDescent="0.25">
      <c r="A20" t="str">
        <f t="shared" si="0"/>
        <v>Exp_2_V4_2d</v>
      </c>
      <c r="B20" s="1">
        <v>31974</v>
      </c>
      <c r="C20" t="s">
        <v>24</v>
      </c>
      <c r="D20" t="s">
        <v>55</v>
      </c>
      <c r="E20" t="s">
        <v>35</v>
      </c>
      <c r="G20" t="str">
        <f t="shared" si="1"/>
        <v/>
      </c>
      <c r="H20">
        <v>1.206580202</v>
      </c>
      <c r="I20">
        <v>1206.5802020000001</v>
      </c>
      <c r="J20">
        <f t="shared" si="2"/>
        <v>120.65802020000001</v>
      </c>
    </row>
    <row r="21" spans="1:10" x14ac:dyDescent="0.25">
      <c r="A21" t="str">
        <f t="shared" si="0"/>
        <v>Exp_2_V4_2d</v>
      </c>
      <c r="B21" s="1">
        <v>31976</v>
      </c>
      <c r="C21" t="s">
        <v>24</v>
      </c>
      <c r="D21" t="s">
        <v>55</v>
      </c>
      <c r="E21" t="s">
        <v>35</v>
      </c>
      <c r="G21" t="str">
        <f t="shared" si="1"/>
        <v/>
      </c>
      <c r="H21">
        <v>1.454465949</v>
      </c>
      <c r="I21">
        <v>1454.4659490000001</v>
      </c>
      <c r="J21">
        <f t="shared" si="2"/>
        <v>145.44659490000001</v>
      </c>
    </row>
    <row r="22" spans="1:10" x14ac:dyDescent="0.25">
      <c r="A22" t="str">
        <f t="shared" si="0"/>
        <v>Exp_2_V4_2d</v>
      </c>
      <c r="B22" s="1">
        <v>31979</v>
      </c>
      <c r="C22" t="s">
        <v>24</v>
      </c>
      <c r="D22" t="s">
        <v>55</v>
      </c>
      <c r="E22" t="s">
        <v>35</v>
      </c>
      <c r="G22" t="str">
        <f t="shared" si="1"/>
        <v/>
      </c>
      <c r="H22">
        <v>1.421197625</v>
      </c>
      <c r="I22">
        <v>1421.197625</v>
      </c>
      <c r="J22">
        <f t="shared" si="2"/>
        <v>142.11976250000001</v>
      </c>
    </row>
    <row r="23" spans="1:10" x14ac:dyDescent="0.25">
      <c r="A23" t="str">
        <f t="shared" si="0"/>
        <v>Exp_2_V4_2d</v>
      </c>
      <c r="B23" s="1">
        <v>31983</v>
      </c>
      <c r="C23" t="s">
        <v>24</v>
      </c>
      <c r="D23" t="s">
        <v>55</v>
      </c>
      <c r="E23" t="s">
        <v>35</v>
      </c>
      <c r="G23" t="str">
        <f t="shared" si="1"/>
        <v/>
      </c>
      <c r="H23">
        <v>2.1977034010000001</v>
      </c>
      <c r="I23">
        <v>2197.7034010000002</v>
      </c>
      <c r="J23">
        <f t="shared" si="2"/>
        <v>219.77034010000003</v>
      </c>
    </row>
    <row r="24" spans="1:10" x14ac:dyDescent="0.25">
      <c r="A24" t="str">
        <f t="shared" si="0"/>
        <v>Exp_2_V4_2d</v>
      </c>
      <c r="B24" s="1">
        <v>31986</v>
      </c>
      <c r="C24" t="s">
        <v>24</v>
      </c>
      <c r="D24" t="s">
        <v>55</v>
      </c>
      <c r="E24" t="s">
        <v>35</v>
      </c>
      <c r="G24" t="str">
        <f t="shared" si="1"/>
        <v/>
      </c>
      <c r="H24">
        <v>2.3202819589999999</v>
      </c>
      <c r="I24">
        <v>2320.2819589999999</v>
      </c>
      <c r="J24">
        <f t="shared" si="2"/>
        <v>232.02819589999999</v>
      </c>
    </row>
    <row r="25" spans="1:10" x14ac:dyDescent="0.25">
      <c r="A25" t="str">
        <f t="shared" si="0"/>
        <v>Exp_2_V4_2d</v>
      </c>
      <c r="B25" s="1">
        <v>31993</v>
      </c>
      <c r="C25" t="s">
        <v>24</v>
      </c>
      <c r="D25" t="s">
        <v>55</v>
      </c>
      <c r="E25" t="s">
        <v>35</v>
      </c>
      <c r="G25" t="str">
        <f t="shared" si="1"/>
        <v/>
      </c>
      <c r="H25">
        <v>3.593398809</v>
      </c>
      <c r="I25">
        <v>3593.3988089999998</v>
      </c>
      <c r="J25">
        <f t="shared" si="2"/>
        <v>359.33988089999997</v>
      </c>
    </row>
    <row r="26" spans="1:10" x14ac:dyDescent="0.25">
      <c r="A26" t="str">
        <f t="shared" si="0"/>
        <v>Exp_2_V4_2d</v>
      </c>
      <c r="B26" s="1">
        <v>32050</v>
      </c>
      <c r="C26" t="s">
        <v>24</v>
      </c>
      <c r="D26" t="s">
        <v>55</v>
      </c>
      <c r="E26" t="s">
        <v>35</v>
      </c>
      <c r="G26" t="str">
        <f t="shared" si="1"/>
        <v/>
      </c>
      <c r="H26">
        <v>9.6313372919999996</v>
      </c>
      <c r="I26">
        <v>9631.3372920000002</v>
      </c>
      <c r="J26">
        <f t="shared" si="2"/>
        <v>963.13372920000006</v>
      </c>
    </row>
    <row r="27" spans="1:10" x14ac:dyDescent="0.25">
      <c r="A27" t="str">
        <f t="shared" si="0"/>
        <v>Exp_1_R2_14d</v>
      </c>
      <c r="B27" s="1">
        <v>31965</v>
      </c>
      <c r="C27" t="s">
        <v>30</v>
      </c>
      <c r="D27" t="s">
        <v>56</v>
      </c>
      <c r="E27" t="s">
        <v>32</v>
      </c>
      <c r="G27" t="str">
        <f t="shared" si="1"/>
        <v/>
      </c>
      <c r="H27">
        <v>0.252631579</v>
      </c>
      <c r="I27">
        <v>252.63157899999999</v>
      </c>
      <c r="J27">
        <f t="shared" si="2"/>
        <v>25.2631579</v>
      </c>
    </row>
    <row r="28" spans="1:10" x14ac:dyDescent="0.25">
      <c r="A28" t="str">
        <f t="shared" si="0"/>
        <v>Exp_1_R2_14d</v>
      </c>
      <c r="B28" s="1">
        <v>31999</v>
      </c>
      <c r="C28" t="s">
        <v>30</v>
      </c>
      <c r="D28" t="s">
        <v>56</v>
      </c>
      <c r="E28" t="s">
        <v>32</v>
      </c>
      <c r="G28" t="str">
        <f t="shared" si="1"/>
        <v/>
      </c>
      <c r="H28">
        <v>2.2105263160000002</v>
      </c>
      <c r="I28">
        <v>2210.526316</v>
      </c>
      <c r="J28">
        <f t="shared" si="2"/>
        <v>221.05263159999998</v>
      </c>
    </row>
    <row r="29" spans="1:10" x14ac:dyDescent="0.25">
      <c r="A29" t="str">
        <f t="shared" si="0"/>
        <v>Exp_1_R2_14d</v>
      </c>
      <c r="B29" s="1">
        <v>32000</v>
      </c>
      <c r="C29" t="s">
        <v>30</v>
      </c>
      <c r="D29" t="s">
        <v>56</v>
      </c>
      <c r="E29" t="s">
        <v>32</v>
      </c>
      <c r="F29">
        <v>-1.91</v>
      </c>
      <c r="G29">
        <f t="shared" si="1"/>
        <v>-0.27701232777374912</v>
      </c>
      <c r="I29" t="s">
        <v>40</v>
      </c>
    </row>
    <row r="30" spans="1:10" x14ac:dyDescent="0.25">
      <c r="A30" t="str">
        <f t="shared" si="0"/>
        <v>Exp_1_R2_14d</v>
      </c>
      <c r="B30" s="1">
        <v>32003</v>
      </c>
      <c r="C30" t="s">
        <v>30</v>
      </c>
      <c r="D30" t="s">
        <v>56</v>
      </c>
      <c r="E30" t="s">
        <v>32</v>
      </c>
      <c r="F30">
        <v>-0.37</v>
      </c>
      <c r="G30">
        <f t="shared" si="1"/>
        <v>-5.36620739666425E-2</v>
      </c>
      <c r="I30" t="s">
        <v>40</v>
      </c>
    </row>
    <row r="31" spans="1:10" x14ac:dyDescent="0.25">
      <c r="A31" t="str">
        <f t="shared" si="0"/>
        <v>Exp_1_R2_14d</v>
      </c>
      <c r="B31" s="1">
        <v>32006</v>
      </c>
      <c r="C31" t="s">
        <v>30</v>
      </c>
      <c r="D31" t="s">
        <v>56</v>
      </c>
      <c r="E31" t="s">
        <v>32</v>
      </c>
      <c r="F31">
        <v>-2.79</v>
      </c>
      <c r="G31">
        <f t="shared" si="1"/>
        <v>-0.4046410442349529</v>
      </c>
      <c r="I31" t="s">
        <v>40</v>
      </c>
    </row>
    <row r="32" spans="1:10" x14ac:dyDescent="0.25">
      <c r="A32" t="str">
        <f t="shared" si="0"/>
        <v>Exp_1_R2_14d</v>
      </c>
      <c r="B32" s="1">
        <v>32008</v>
      </c>
      <c r="C32" t="s">
        <v>30</v>
      </c>
      <c r="D32" t="s">
        <v>56</v>
      </c>
      <c r="E32" t="s">
        <v>32</v>
      </c>
      <c r="F32">
        <v>-0.81</v>
      </c>
      <c r="G32">
        <f t="shared" si="1"/>
        <v>-0.11747643219724439</v>
      </c>
      <c r="I32" t="s">
        <v>40</v>
      </c>
    </row>
    <row r="33" spans="1:10" x14ac:dyDescent="0.25">
      <c r="A33" t="str">
        <f t="shared" si="0"/>
        <v>Exp_1_R2_14d</v>
      </c>
      <c r="B33" s="1">
        <v>32010</v>
      </c>
      <c r="C33" t="s">
        <v>30</v>
      </c>
      <c r="D33" t="s">
        <v>56</v>
      </c>
      <c r="E33" t="s">
        <v>32</v>
      </c>
      <c r="F33">
        <v>-0.59</v>
      </c>
      <c r="G33">
        <f t="shared" si="1"/>
        <v>-8.5569253081943436E-2</v>
      </c>
      <c r="I33" t="s">
        <v>40</v>
      </c>
    </row>
    <row r="34" spans="1:10" x14ac:dyDescent="0.25">
      <c r="A34" t="str">
        <f t="shared" si="0"/>
        <v>Exp_1_R2_14d</v>
      </c>
      <c r="B34" s="1">
        <v>32020</v>
      </c>
      <c r="C34" t="s">
        <v>30</v>
      </c>
      <c r="D34" t="s">
        <v>56</v>
      </c>
      <c r="E34" t="s">
        <v>32</v>
      </c>
      <c r="F34">
        <v>-4.12</v>
      </c>
      <c r="G34">
        <f t="shared" si="1"/>
        <v>-0.59753444525018129</v>
      </c>
      <c r="H34">
        <v>3.726315789</v>
      </c>
      <c r="I34">
        <v>3726.3157890000002</v>
      </c>
      <c r="J34">
        <f t="shared" si="2"/>
        <v>372.63157890000002</v>
      </c>
    </row>
    <row r="35" spans="1:10" x14ac:dyDescent="0.25">
      <c r="A35" t="str">
        <f t="shared" si="0"/>
        <v>Exp_1_R2_14d</v>
      </c>
      <c r="B35" s="1">
        <v>32022</v>
      </c>
      <c r="C35" t="s">
        <v>30</v>
      </c>
      <c r="D35" t="s">
        <v>56</v>
      </c>
      <c r="E35" t="s">
        <v>32</v>
      </c>
      <c r="F35">
        <v>-3.46</v>
      </c>
      <c r="G35">
        <f t="shared" si="1"/>
        <v>-0.50181290790427846</v>
      </c>
      <c r="I35" t="s">
        <v>40</v>
      </c>
    </row>
    <row r="36" spans="1:10" x14ac:dyDescent="0.25">
      <c r="A36" t="str">
        <f t="shared" si="0"/>
        <v>Exp_1_R2_14d</v>
      </c>
      <c r="B36" s="1">
        <v>32026</v>
      </c>
      <c r="C36" t="s">
        <v>30</v>
      </c>
      <c r="D36" t="s">
        <v>56</v>
      </c>
      <c r="E36" t="s">
        <v>32</v>
      </c>
      <c r="G36" t="str">
        <f t="shared" si="1"/>
        <v/>
      </c>
      <c r="H36">
        <v>3.757894737</v>
      </c>
      <c r="I36">
        <v>3757.8947370000001</v>
      </c>
      <c r="J36">
        <f t="shared" si="2"/>
        <v>375.78947370000003</v>
      </c>
    </row>
    <row r="37" spans="1:10" x14ac:dyDescent="0.25">
      <c r="A37" t="str">
        <f t="shared" si="0"/>
        <v>Exp_1_R2_14d</v>
      </c>
      <c r="B37" s="1">
        <v>32049</v>
      </c>
      <c r="C37" t="s">
        <v>30</v>
      </c>
      <c r="D37" t="s">
        <v>56</v>
      </c>
      <c r="E37" t="s">
        <v>32</v>
      </c>
      <c r="G37" t="str">
        <f t="shared" si="1"/>
        <v/>
      </c>
      <c r="H37">
        <v>2.6842105260000002</v>
      </c>
      <c r="I37">
        <v>2684.2105260000003</v>
      </c>
      <c r="J37">
        <f t="shared" si="2"/>
        <v>268.42105260000005</v>
      </c>
    </row>
    <row r="38" spans="1:10" x14ac:dyDescent="0.25">
      <c r="A38" t="str">
        <f t="shared" si="0"/>
        <v>Exp_1_R2_2d</v>
      </c>
      <c r="B38" s="1">
        <v>31965</v>
      </c>
      <c r="C38" t="s">
        <v>30</v>
      </c>
      <c r="D38" t="s">
        <v>56</v>
      </c>
      <c r="E38" t="s">
        <v>33</v>
      </c>
      <c r="G38" t="str">
        <f t="shared" si="1"/>
        <v/>
      </c>
      <c r="H38">
        <v>0.221052632</v>
      </c>
      <c r="I38">
        <v>221.05263199999999</v>
      </c>
      <c r="J38">
        <f t="shared" si="2"/>
        <v>22.1052632</v>
      </c>
    </row>
    <row r="39" spans="1:10" x14ac:dyDescent="0.25">
      <c r="A39" t="str">
        <f t="shared" si="0"/>
        <v>Exp_1_R2_2d</v>
      </c>
      <c r="B39" s="1">
        <v>31999</v>
      </c>
      <c r="C39" t="s">
        <v>30</v>
      </c>
      <c r="D39" t="s">
        <v>56</v>
      </c>
      <c r="E39" t="s">
        <v>33</v>
      </c>
      <c r="G39" t="str">
        <f t="shared" si="1"/>
        <v/>
      </c>
      <c r="H39">
        <v>2.7157894740000001</v>
      </c>
      <c r="I39">
        <v>2715.7894740000002</v>
      </c>
      <c r="J39">
        <f t="shared" si="2"/>
        <v>271.5789474</v>
      </c>
    </row>
    <row r="40" spans="1:10" x14ac:dyDescent="0.25">
      <c r="A40" t="str">
        <f t="shared" si="0"/>
        <v>Exp_1_R2_2d</v>
      </c>
      <c r="B40" s="1">
        <v>32000</v>
      </c>
      <c r="C40" t="s">
        <v>30</v>
      </c>
      <c r="D40" t="s">
        <v>56</v>
      </c>
      <c r="E40" t="s">
        <v>33</v>
      </c>
      <c r="F40">
        <v>-1.2</v>
      </c>
      <c r="G40">
        <f t="shared" si="1"/>
        <v>-0.17403915881073242</v>
      </c>
      <c r="I40" t="s">
        <v>40</v>
      </c>
    </row>
    <row r="41" spans="1:10" x14ac:dyDescent="0.25">
      <c r="A41" t="str">
        <f t="shared" si="0"/>
        <v>Exp_1_R2_2d</v>
      </c>
      <c r="B41" s="1">
        <v>32003</v>
      </c>
      <c r="C41" t="s">
        <v>30</v>
      </c>
      <c r="D41" t="s">
        <v>56</v>
      </c>
      <c r="E41" t="s">
        <v>33</v>
      </c>
      <c r="F41">
        <v>-2.6</v>
      </c>
      <c r="G41">
        <f t="shared" si="1"/>
        <v>-0.37708484408992027</v>
      </c>
      <c r="I41" t="s">
        <v>40</v>
      </c>
    </row>
    <row r="42" spans="1:10" x14ac:dyDescent="0.25">
      <c r="A42" t="str">
        <f t="shared" si="0"/>
        <v>Exp_1_R2_2d</v>
      </c>
      <c r="B42" s="1">
        <v>32006</v>
      </c>
      <c r="C42" t="s">
        <v>30</v>
      </c>
      <c r="D42" t="s">
        <v>56</v>
      </c>
      <c r="E42" t="s">
        <v>33</v>
      </c>
      <c r="F42">
        <v>-8.6999999999999993</v>
      </c>
      <c r="G42">
        <f t="shared" si="1"/>
        <v>-1.26178390137781</v>
      </c>
      <c r="I42" t="s">
        <v>40</v>
      </c>
    </row>
    <row r="43" spans="1:10" x14ac:dyDescent="0.25">
      <c r="A43" t="str">
        <f t="shared" si="0"/>
        <v>Exp_1_R2_2d</v>
      </c>
      <c r="B43" s="1">
        <v>32008</v>
      </c>
      <c r="C43" t="s">
        <v>30</v>
      </c>
      <c r="D43" t="s">
        <v>56</v>
      </c>
      <c r="E43" t="s">
        <v>33</v>
      </c>
      <c r="F43">
        <v>-2.1</v>
      </c>
      <c r="G43">
        <f t="shared" si="1"/>
        <v>-0.30456852791878175</v>
      </c>
      <c r="H43">
        <v>3.8526315790000001</v>
      </c>
      <c r="I43">
        <v>3852.6315789999999</v>
      </c>
      <c r="J43">
        <f t="shared" si="2"/>
        <v>385.26315790000001</v>
      </c>
    </row>
    <row r="44" spans="1:10" x14ac:dyDescent="0.25">
      <c r="A44" t="str">
        <f t="shared" si="0"/>
        <v>Exp_1_R2_2d</v>
      </c>
      <c r="B44" s="1">
        <v>32009</v>
      </c>
      <c r="C44" t="s">
        <v>30</v>
      </c>
      <c r="D44" t="s">
        <v>56</v>
      </c>
      <c r="E44" t="s">
        <v>33</v>
      </c>
      <c r="G44" t="str">
        <f t="shared" si="1"/>
        <v/>
      </c>
      <c r="H44">
        <v>3.6</v>
      </c>
      <c r="I44">
        <v>3600</v>
      </c>
      <c r="J44">
        <f t="shared" si="2"/>
        <v>360</v>
      </c>
    </row>
    <row r="45" spans="1:10" x14ac:dyDescent="0.25">
      <c r="A45" t="str">
        <f t="shared" si="0"/>
        <v>Exp_1_R2_2d</v>
      </c>
      <c r="B45" s="1">
        <v>32010</v>
      </c>
      <c r="C45" t="s">
        <v>30</v>
      </c>
      <c r="D45" t="s">
        <v>56</v>
      </c>
      <c r="E45" t="s">
        <v>33</v>
      </c>
      <c r="F45">
        <v>-8.1</v>
      </c>
      <c r="G45">
        <f t="shared" si="1"/>
        <v>-1.1747643219724437</v>
      </c>
      <c r="I45" t="s">
        <v>40</v>
      </c>
    </row>
    <row r="46" spans="1:10" x14ac:dyDescent="0.25">
      <c r="A46" t="str">
        <f t="shared" si="0"/>
        <v>Exp_1_R2_2d</v>
      </c>
      <c r="B46" s="1">
        <v>32013</v>
      </c>
      <c r="C46" t="s">
        <v>30</v>
      </c>
      <c r="D46" t="s">
        <v>56</v>
      </c>
      <c r="E46" t="s">
        <v>33</v>
      </c>
      <c r="G46" t="str">
        <f t="shared" si="1"/>
        <v/>
      </c>
      <c r="H46">
        <v>4.484210526</v>
      </c>
      <c r="I46">
        <v>4484.2105259999998</v>
      </c>
      <c r="J46">
        <f t="shared" si="2"/>
        <v>448.4210526</v>
      </c>
    </row>
    <row r="47" spans="1:10" x14ac:dyDescent="0.25">
      <c r="A47" t="str">
        <f t="shared" si="0"/>
        <v>Exp_1_R2_2d</v>
      </c>
      <c r="B47" s="1">
        <v>32014</v>
      </c>
      <c r="C47" t="s">
        <v>30</v>
      </c>
      <c r="D47" t="s">
        <v>56</v>
      </c>
      <c r="E47" t="s">
        <v>33</v>
      </c>
      <c r="G47" t="str">
        <f t="shared" si="1"/>
        <v/>
      </c>
      <c r="H47">
        <v>4.0736842109999998</v>
      </c>
      <c r="I47">
        <v>4073.6842109999998</v>
      </c>
      <c r="J47">
        <f t="shared" si="2"/>
        <v>407.36842109999998</v>
      </c>
    </row>
    <row r="48" spans="1:10" x14ac:dyDescent="0.25">
      <c r="A48" t="str">
        <f t="shared" si="0"/>
        <v>Exp_1_R2_2d</v>
      </c>
      <c r="B48" s="1">
        <v>32016</v>
      </c>
      <c r="C48" t="s">
        <v>30</v>
      </c>
      <c r="D48" t="s">
        <v>56</v>
      </c>
      <c r="E48" t="s">
        <v>33</v>
      </c>
      <c r="G48" t="str">
        <f t="shared" si="1"/>
        <v/>
      </c>
      <c r="H48">
        <v>4.7052631580000002</v>
      </c>
      <c r="I48">
        <v>4705.2631579999997</v>
      </c>
      <c r="J48">
        <f t="shared" si="2"/>
        <v>470.52631579999996</v>
      </c>
    </row>
    <row r="49" spans="1:10" x14ac:dyDescent="0.25">
      <c r="A49" t="str">
        <f t="shared" si="0"/>
        <v>Exp_1_R2_2d</v>
      </c>
      <c r="B49" s="1">
        <v>32020</v>
      </c>
      <c r="C49" t="s">
        <v>30</v>
      </c>
      <c r="D49" t="s">
        <v>56</v>
      </c>
      <c r="E49" t="s">
        <v>33</v>
      </c>
      <c r="F49">
        <v>-22.6</v>
      </c>
      <c r="G49">
        <f t="shared" si="1"/>
        <v>-3.2777374909354609</v>
      </c>
      <c r="H49">
        <v>4.5789473679999997</v>
      </c>
      <c r="I49">
        <v>4578.9473680000001</v>
      </c>
      <c r="J49">
        <f t="shared" si="2"/>
        <v>457.89473680000003</v>
      </c>
    </row>
    <row r="50" spans="1:10" x14ac:dyDescent="0.25">
      <c r="A50" t="str">
        <f t="shared" si="0"/>
        <v>Exp_1_R2_2d</v>
      </c>
      <c r="B50" s="1">
        <v>32022</v>
      </c>
      <c r="C50" t="s">
        <v>30</v>
      </c>
      <c r="D50" t="s">
        <v>56</v>
      </c>
      <c r="E50" t="s">
        <v>33</v>
      </c>
      <c r="F50">
        <v>-31.7</v>
      </c>
      <c r="G50">
        <f t="shared" si="1"/>
        <v>-4.5975344452501812</v>
      </c>
      <c r="I50" t="s">
        <v>40</v>
      </c>
    </row>
    <row r="51" spans="1:10" x14ac:dyDescent="0.25">
      <c r="A51" t="str">
        <f t="shared" si="0"/>
        <v>Exp_1_R2_2d</v>
      </c>
      <c r="B51" s="1">
        <v>32049</v>
      </c>
      <c r="C51" t="s">
        <v>30</v>
      </c>
      <c r="D51" t="s">
        <v>56</v>
      </c>
      <c r="E51" t="s">
        <v>33</v>
      </c>
      <c r="G51" t="str">
        <f t="shared" si="1"/>
        <v/>
      </c>
      <c r="H51">
        <v>7.1368421050000004</v>
      </c>
      <c r="I51">
        <v>7136.8421050000006</v>
      </c>
      <c r="J51">
        <f t="shared" si="2"/>
        <v>713.68421050000006</v>
      </c>
    </row>
    <row r="52" spans="1:10" x14ac:dyDescent="0.25">
      <c r="A52" t="str">
        <f t="shared" si="0"/>
        <v>Exp_1_R2_4d</v>
      </c>
      <c r="B52" s="1">
        <v>32000</v>
      </c>
      <c r="C52" t="s">
        <v>30</v>
      </c>
      <c r="D52" t="s">
        <v>56</v>
      </c>
      <c r="E52" t="s">
        <v>36</v>
      </c>
      <c r="F52">
        <v>-0.81</v>
      </c>
      <c r="G52">
        <f t="shared" si="1"/>
        <v>-0.11747643219724439</v>
      </c>
      <c r="I52" t="s">
        <v>40</v>
      </c>
    </row>
    <row r="53" spans="1:10" x14ac:dyDescent="0.25">
      <c r="A53" t="str">
        <f t="shared" si="0"/>
        <v>Exp_1_R2_4d</v>
      </c>
      <c r="B53" s="1">
        <v>32003</v>
      </c>
      <c r="C53" t="s">
        <v>30</v>
      </c>
      <c r="D53" t="s">
        <v>56</v>
      </c>
      <c r="E53" t="s">
        <v>36</v>
      </c>
      <c r="F53">
        <v>-1.25</v>
      </c>
      <c r="G53">
        <f t="shared" si="1"/>
        <v>-0.18129079042784627</v>
      </c>
      <c r="I53" t="s">
        <v>40</v>
      </c>
    </row>
    <row r="54" spans="1:10" x14ac:dyDescent="0.25">
      <c r="A54" t="str">
        <f t="shared" si="0"/>
        <v>Exp_1_R2_4d</v>
      </c>
      <c r="B54" s="1">
        <v>32006</v>
      </c>
      <c r="C54" t="s">
        <v>30</v>
      </c>
      <c r="D54" t="s">
        <v>56</v>
      </c>
      <c r="E54" t="s">
        <v>36</v>
      </c>
      <c r="F54">
        <v>-2.79</v>
      </c>
      <c r="G54">
        <f t="shared" si="1"/>
        <v>-0.4046410442349529</v>
      </c>
      <c r="I54" t="s">
        <v>40</v>
      </c>
    </row>
    <row r="55" spans="1:10" x14ac:dyDescent="0.25">
      <c r="A55" t="str">
        <f t="shared" si="0"/>
        <v>Exp_1_R2_4d</v>
      </c>
      <c r="B55" s="1">
        <v>32008</v>
      </c>
      <c r="C55" t="s">
        <v>30</v>
      </c>
      <c r="D55" t="s">
        <v>56</v>
      </c>
      <c r="E55" t="s">
        <v>36</v>
      </c>
      <c r="F55">
        <v>-1.69</v>
      </c>
      <c r="G55">
        <f t="shared" si="1"/>
        <v>-0.24510514865844815</v>
      </c>
      <c r="I55" t="s">
        <v>40</v>
      </c>
    </row>
    <row r="56" spans="1:10" x14ac:dyDescent="0.25">
      <c r="A56" t="str">
        <f t="shared" si="0"/>
        <v>Exp_1_R2_4d</v>
      </c>
      <c r="B56" s="1">
        <v>32010</v>
      </c>
      <c r="C56" t="s">
        <v>30</v>
      </c>
      <c r="D56" t="s">
        <v>56</v>
      </c>
      <c r="E56" t="s">
        <v>36</v>
      </c>
      <c r="F56">
        <v>-4.34</v>
      </c>
      <c r="G56">
        <f t="shared" si="1"/>
        <v>-0.62944162436548223</v>
      </c>
      <c r="I56" t="s">
        <v>40</v>
      </c>
    </row>
    <row r="57" spans="1:10" x14ac:dyDescent="0.25">
      <c r="A57" t="str">
        <f t="shared" si="0"/>
        <v>Exp_1_R2_4d</v>
      </c>
      <c r="B57" s="1">
        <v>32020</v>
      </c>
      <c r="C57" t="s">
        <v>30</v>
      </c>
      <c r="D57" t="s">
        <v>56</v>
      </c>
      <c r="E57" t="s">
        <v>36</v>
      </c>
      <c r="F57">
        <v>-6.1</v>
      </c>
      <c r="G57">
        <f t="shared" si="1"/>
        <v>-0.88469905728788978</v>
      </c>
      <c r="I57" t="s">
        <v>40</v>
      </c>
    </row>
    <row r="58" spans="1:10" x14ac:dyDescent="0.25">
      <c r="A58" t="str">
        <f t="shared" si="0"/>
        <v>Exp_1_R2_4d</v>
      </c>
      <c r="B58" s="1">
        <v>32022</v>
      </c>
      <c r="C58" t="s">
        <v>30</v>
      </c>
      <c r="D58" t="s">
        <v>56</v>
      </c>
      <c r="E58" t="s">
        <v>36</v>
      </c>
      <c r="F58">
        <v>-8.31</v>
      </c>
      <c r="G58">
        <f t="shared" si="1"/>
        <v>-1.2052211747643222</v>
      </c>
      <c r="I58" t="s">
        <v>40</v>
      </c>
    </row>
    <row r="59" spans="1:10" x14ac:dyDescent="0.25">
      <c r="A59" t="str">
        <f t="shared" si="0"/>
        <v>Exp_1_R2_7d</v>
      </c>
      <c r="B59" s="1">
        <v>32000</v>
      </c>
      <c r="C59" t="s">
        <v>30</v>
      </c>
      <c r="D59" t="s">
        <v>56</v>
      </c>
      <c r="E59" t="s">
        <v>18</v>
      </c>
      <c r="F59">
        <v>-1.03</v>
      </c>
      <c r="G59">
        <f t="shared" si="1"/>
        <v>-0.14938361131254532</v>
      </c>
      <c r="I59" t="s">
        <v>40</v>
      </c>
    </row>
    <row r="60" spans="1:10" x14ac:dyDescent="0.25">
      <c r="A60" t="str">
        <f t="shared" si="0"/>
        <v>Exp_1_R2_7d</v>
      </c>
      <c r="B60" s="1">
        <v>32003</v>
      </c>
      <c r="C60" t="s">
        <v>30</v>
      </c>
      <c r="D60" t="s">
        <v>56</v>
      </c>
      <c r="E60" t="s">
        <v>18</v>
      </c>
      <c r="F60">
        <v>-0.81</v>
      </c>
      <c r="G60">
        <f t="shared" si="1"/>
        <v>-0.11747643219724439</v>
      </c>
      <c r="I60" t="s">
        <v>40</v>
      </c>
    </row>
    <row r="61" spans="1:10" x14ac:dyDescent="0.25">
      <c r="A61" t="str">
        <f t="shared" si="0"/>
        <v>Exp_1_R2_7d</v>
      </c>
      <c r="B61" s="1">
        <v>32006</v>
      </c>
      <c r="C61" t="s">
        <v>30</v>
      </c>
      <c r="D61" t="s">
        <v>56</v>
      </c>
      <c r="E61" t="s">
        <v>18</v>
      </c>
      <c r="F61">
        <v>-1.69</v>
      </c>
      <c r="G61">
        <f t="shared" si="1"/>
        <v>-0.24510514865844815</v>
      </c>
      <c r="I61" t="s">
        <v>40</v>
      </c>
    </row>
    <row r="62" spans="1:10" x14ac:dyDescent="0.25">
      <c r="A62" t="str">
        <f t="shared" si="0"/>
        <v>Exp_1_R2_7d</v>
      </c>
      <c r="B62" s="1">
        <v>32008</v>
      </c>
      <c r="C62" t="s">
        <v>30</v>
      </c>
      <c r="D62" t="s">
        <v>56</v>
      </c>
      <c r="E62" t="s">
        <v>18</v>
      </c>
      <c r="F62">
        <v>-2.13</v>
      </c>
      <c r="G62">
        <f t="shared" si="1"/>
        <v>-0.30891950688905007</v>
      </c>
      <c r="I62" t="s">
        <v>40</v>
      </c>
    </row>
    <row r="63" spans="1:10" x14ac:dyDescent="0.25">
      <c r="A63" t="str">
        <f t="shared" si="0"/>
        <v>Exp_1_R2_7d</v>
      </c>
      <c r="B63" s="1">
        <v>32010</v>
      </c>
      <c r="C63" t="s">
        <v>30</v>
      </c>
      <c r="D63" t="s">
        <v>56</v>
      </c>
      <c r="E63" t="s">
        <v>18</v>
      </c>
      <c r="F63">
        <v>-4.12</v>
      </c>
      <c r="G63">
        <f t="shared" si="1"/>
        <v>-0.59753444525018129</v>
      </c>
      <c r="I63" t="s">
        <v>40</v>
      </c>
    </row>
    <row r="64" spans="1:10" x14ac:dyDescent="0.25">
      <c r="A64" t="str">
        <f t="shared" si="0"/>
        <v>Exp_1_R2_7d</v>
      </c>
      <c r="B64" s="1">
        <v>32020</v>
      </c>
      <c r="C64" t="s">
        <v>30</v>
      </c>
      <c r="D64" t="s">
        <v>56</v>
      </c>
      <c r="E64" t="s">
        <v>18</v>
      </c>
      <c r="F64">
        <v>-13.82</v>
      </c>
      <c r="G64">
        <f t="shared" si="1"/>
        <v>-2.0043509789702685</v>
      </c>
      <c r="I64" t="s">
        <v>40</v>
      </c>
    </row>
    <row r="65" spans="1:10" x14ac:dyDescent="0.25">
      <c r="A65" t="str">
        <f t="shared" si="0"/>
        <v>Exp_1_R2_7d</v>
      </c>
      <c r="B65" s="1">
        <v>32022</v>
      </c>
      <c r="C65" t="s">
        <v>30</v>
      </c>
      <c r="D65" t="s">
        <v>56</v>
      </c>
      <c r="E65" t="s">
        <v>18</v>
      </c>
      <c r="F65">
        <v>-12.06</v>
      </c>
      <c r="G65">
        <f t="shared" si="1"/>
        <v>-1.7490935460478609</v>
      </c>
      <c r="I65" t="s">
        <v>40</v>
      </c>
    </row>
    <row r="66" spans="1:10" x14ac:dyDescent="0.25">
      <c r="A66" t="str">
        <f t="shared" si="0"/>
        <v>Exp_1_V4_14d</v>
      </c>
      <c r="B66" s="1">
        <v>31965</v>
      </c>
      <c r="C66" t="s">
        <v>30</v>
      </c>
      <c r="D66" t="s">
        <v>56</v>
      </c>
      <c r="E66" t="s">
        <v>34</v>
      </c>
      <c r="G66" t="str">
        <f t="shared" si="1"/>
        <v/>
      </c>
      <c r="H66">
        <v>0.252631579</v>
      </c>
      <c r="I66">
        <v>252.63157899999999</v>
      </c>
      <c r="J66">
        <f t="shared" si="2"/>
        <v>25.2631579</v>
      </c>
    </row>
    <row r="67" spans="1:10" x14ac:dyDescent="0.25">
      <c r="A67" t="str">
        <f t="shared" ref="A67:A113" si="3">D67&amp;"_"&amp;E67</f>
        <v>Exp_1_V4_14d</v>
      </c>
      <c r="B67" s="1">
        <v>31967</v>
      </c>
      <c r="C67" t="s">
        <v>30</v>
      </c>
      <c r="D67" t="s">
        <v>56</v>
      </c>
      <c r="E67" t="s">
        <v>34</v>
      </c>
      <c r="F67">
        <v>-1.03</v>
      </c>
      <c r="G67">
        <f t="shared" ref="G67:G113" si="4">IF(ISBLANK(F67),"",F67/6.895)</f>
        <v>-0.14938361131254532</v>
      </c>
      <c r="I67" t="s">
        <v>40</v>
      </c>
    </row>
    <row r="68" spans="1:10" x14ac:dyDescent="0.25">
      <c r="A68" t="str">
        <f t="shared" si="3"/>
        <v>Exp_1_V4_14d</v>
      </c>
      <c r="B68" s="1">
        <v>31970</v>
      </c>
      <c r="C68" t="s">
        <v>30</v>
      </c>
      <c r="D68" t="s">
        <v>56</v>
      </c>
      <c r="E68" t="s">
        <v>34</v>
      </c>
      <c r="F68">
        <v>-1.91</v>
      </c>
      <c r="G68">
        <f t="shared" si="4"/>
        <v>-0.27701232777374912</v>
      </c>
      <c r="I68" t="s">
        <v>40</v>
      </c>
    </row>
    <row r="69" spans="1:10" x14ac:dyDescent="0.25">
      <c r="A69" t="str">
        <f t="shared" si="3"/>
        <v>Exp_1_V4_14d</v>
      </c>
      <c r="B69" s="1">
        <v>31972</v>
      </c>
      <c r="C69" t="s">
        <v>30</v>
      </c>
      <c r="D69" t="s">
        <v>56</v>
      </c>
      <c r="E69" t="s">
        <v>34</v>
      </c>
      <c r="F69">
        <v>-0.15</v>
      </c>
      <c r="G69">
        <f t="shared" si="4"/>
        <v>-2.1754894851341553E-2</v>
      </c>
      <c r="I69" t="s">
        <v>40</v>
      </c>
    </row>
    <row r="70" spans="1:10" x14ac:dyDescent="0.25">
      <c r="A70" t="str">
        <f t="shared" si="3"/>
        <v>Exp_1_V4_14d</v>
      </c>
      <c r="B70" s="1">
        <v>31974</v>
      </c>
      <c r="C70" t="s">
        <v>30</v>
      </c>
      <c r="D70" t="s">
        <v>56</v>
      </c>
      <c r="E70" t="s">
        <v>34</v>
      </c>
      <c r="F70">
        <v>-0.59</v>
      </c>
      <c r="G70">
        <f t="shared" si="4"/>
        <v>-8.5569253081943436E-2</v>
      </c>
      <c r="I70" t="s">
        <v>40</v>
      </c>
    </row>
    <row r="71" spans="1:10" x14ac:dyDescent="0.25">
      <c r="A71" t="str">
        <f t="shared" si="3"/>
        <v>Exp_1_V4_14d</v>
      </c>
      <c r="B71" s="1">
        <v>31977</v>
      </c>
      <c r="C71" t="s">
        <v>30</v>
      </c>
      <c r="D71" t="s">
        <v>56</v>
      </c>
      <c r="E71" t="s">
        <v>34</v>
      </c>
      <c r="F71">
        <v>-1.69</v>
      </c>
      <c r="G71">
        <f t="shared" si="4"/>
        <v>-0.24510514865844815</v>
      </c>
      <c r="I71" t="s">
        <v>40</v>
      </c>
    </row>
    <row r="72" spans="1:10" x14ac:dyDescent="0.25">
      <c r="A72" t="str">
        <f t="shared" si="3"/>
        <v>Exp_1_V4_14d</v>
      </c>
      <c r="B72" s="1">
        <v>31979</v>
      </c>
      <c r="C72" t="s">
        <v>30</v>
      </c>
      <c r="D72" t="s">
        <v>56</v>
      </c>
      <c r="E72" t="s">
        <v>34</v>
      </c>
      <c r="F72">
        <v>-0.81</v>
      </c>
      <c r="G72">
        <f t="shared" si="4"/>
        <v>-0.11747643219724439</v>
      </c>
      <c r="I72" t="s">
        <v>40</v>
      </c>
    </row>
    <row r="73" spans="1:10" x14ac:dyDescent="0.25">
      <c r="A73" t="str">
        <f t="shared" si="3"/>
        <v>Exp_1_V4_14d</v>
      </c>
      <c r="B73" s="1">
        <v>31981</v>
      </c>
      <c r="C73" t="s">
        <v>30</v>
      </c>
      <c r="D73" t="s">
        <v>56</v>
      </c>
      <c r="E73" t="s">
        <v>34</v>
      </c>
      <c r="F73">
        <v>-1.47</v>
      </c>
      <c r="G73">
        <f t="shared" si="4"/>
        <v>-0.21319796954314721</v>
      </c>
      <c r="I73" t="s">
        <v>40</v>
      </c>
    </row>
    <row r="74" spans="1:10" x14ac:dyDescent="0.25">
      <c r="A74" t="str">
        <f t="shared" si="3"/>
        <v>Exp_1_V4_14d</v>
      </c>
      <c r="B74" s="1">
        <v>31984</v>
      </c>
      <c r="C74" t="s">
        <v>30</v>
      </c>
      <c r="D74" t="s">
        <v>56</v>
      </c>
      <c r="E74" t="s">
        <v>34</v>
      </c>
      <c r="F74">
        <v>-3.01</v>
      </c>
      <c r="G74">
        <f t="shared" si="4"/>
        <v>-0.43654822335025378</v>
      </c>
      <c r="I74" t="s">
        <v>40</v>
      </c>
    </row>
    <row r="75" spans="1:10" x14ac:dyDescent="0.25">
      <c r="A75" t="str">
        <f t="shared" si="3"/>
        <v>Exp_1_V4_14d</v>
      </c>
      <c r="B75" s="1">
        <v>31986</v>
      </c>
      <c r="C75" t="s">
        <v>30</v>
      </c>
      <c r="D75" t="s">
        <v>56</v>
      </c>
      <c r="E75" t="s">
        <v>34</v>
      </c>
      <c r="F75">
        <v>-9.41</v>
      </c>
      <c r="G75">
        <f t="shared" si="4"/>
        <v>-1.3647570703408267</v>
      </c>
      <c r="I75" t="s">
        <v>40</v>
      </c>
    </row>
    <row r="76" spans="1:10" x14ac:dyDescent="0.25">
      <c r="A76" t="str">
        <f t="shared" si="3"/>
        <v>Exp_1_V4_14d</v>
      </c>
      <c r="B76" s="1">
        <v>31988</v>
      </c>
      <c r="C76" t="s">
        <v>30</v>
      </c>
      <c r="D76" t="s">
        <v>56</v>
      </c>
      <c r="E76" t="s">
        <v>34</v>
      </c>
      <c r="G76" t="str">
        <f t="shared" si="4"/>
        <v/>
      </c>
      <c r="H76">
        <v>0.663157895</v>
      </c>
      <c r="I76">
        <v>663.15789500000005</v>
      </c>
      <c r="J76">
        <f t="shared" ref="J76:J95" si="5">IF(ISBLANK(I76),"",I76/10)</f>
        <v>66.315789500000008</v>
      </c>
    </row>
    <row r="77" spans="1:10" x14ac:dyDescent="0.25">
      <c r="A77" t="str">
        <f t="shared" si="3"/>
        <v>Exp_1_V4_14d</v>
      </c>
      <c r="B77" s="1">
        <v>31995</v>
      </c>
      <c r="C77" t="s">
        <v>30</v>
      </c>
      <c r="D77" t="s">
        <v>56</v>
      </c>
      <c r="E77" t="s">
        <v>34</v>
      </c>
      <c r="G77" t="str">
        <f t="shared" si="4"/>
        <v/>
      </c>
      <c r="H77">
        <v>1.010526316</v>
      </c>
      <c r="I77">
        <v>1010.526316</v>
      </c>
      <c r="J77">
        <f t="shared" si="5"/>
        <v>101.0526316</v>
      </c>
    </row>
    <row r="78" spans="1:10" x14ac:dyDescent="0.25">
      <c r="A78" t="str">
        <f t="shared" si="3"/>
        <v>Exp_1_V4_14d</v>
      </c>
      <c r="B78" s="1">
        <v>32049</v>
      </c>
      <c r="C78" t="s">
        <v>30</v>
      </c>
      <c r="D78" t="s">
        <v>56</v>
      </c>
      <c r="E78" t="s">
        <v>34</v>
      </c>
      <c r="G78" t="str">
        <f t="shared" si="4"/>
        <v/>
      </c>
      <c r="H78">
        <v>3.6947368420000002</v>
      </c>
      <c r="I78">
        <v>3694.7368420000003</v>
      </c>
      <c r="J78">
        <f t="shared" si="5"/>
        <v>369.47368420000004</v>
      </c>
    </row>
    <row r="79" spans="1:10" x14ac:dyDescent="0.25">
      <c r="A79" t="str">
        <f t="shared" si="3"/>
        <v>Exp_1_V4_2d</v>
      </c>
      <c r="B79" s="1">
        <v>31965</v>
      </c>
      <c r="C79" t="s">
        <v>30</v>
      </c>
      <c r="D79" t="s">
        <v>56</v>
      </c>
      <c r="E79" t="s">
        <v>35</v>
      </c>
      <c r="G79" t="str">
        <f t="shared" si="4"/>
        <v/>
      </c>
      <c r="H79">
        <v>0.28421052600000002</v>
      </c>
      <c r="I79">
        <v>284.21052600000002</v>
      </c>
      <c r="J79">
        <f t="shared" si="5"/>
        <v>28.421052600000003</v>
      </c>
    </row>
    <row r="80" spans="1:10" x14ac:dyDescent="0.25">
      <c r="A80" t="str">
        <f t="shared" si="3"/>
        <v>Exp_1_V4_2d</v>
      </c>
      <c r="B80" s="1">
        <v>31967</v>
      </c>
      <c r="C80" t="s">
        <v>30</v>
      </c>
      <c r="D80" t="s">
        <v>56</v>
      </c>
      <c r="E80" t="s">
        <v>35</v>
      </c>
      <c r="F80">
        <v>-1.2</v>
      </c>
      <c r="G80">
        <f t="shared" si="4"/>
        <v>-0.17403915881073242</v>
      </c>
      <c r="I80" t="s">
        <v>40</v>
      </c>
    </row>
    <row r="81" spans="1:10" x14ac:dyDescent="0.25">
      <c r="A81" t="str">
        <f t="shared" si="3"/>
        <v>Exp_1_V4_2d</v>
      </c>
      <c r="B81" s="1">
        <v>31970</v>
      </c>
      <c r="C81" t="s">
        <v>30</v>
      </c>
      <c r="D81" t="s">
        <v>56</v>
      </c>
      <c r="E81" t="s">
        <v>35</v>
      </c>
      <c r="F81">
        <v>-6.1</v>
      </c>
      <c r="G81">
        <f t="shared" si="4"/>
        <v>-0.88469905728788978</v>
      </c>
      <c r="I81" t="s">
        <v>40</v>
      </c>
    </row>
    <row r="82" spans="1:10" x14ac:dyDescent="0.25">
      <c r="A82" t="str">
        <f t="shared" si="3"/>
        <v>Exp_1_V4_2d</v>
      </c>
      <c r="B82" s="1">
        <v>31972</v>
      </c>
      <c r="C82" t="s">
        <v>30</v>
      </c>
      <c r="D82" t="s">
        <v>56</v>
      </c>
      <c r="E82" t="s">
        <v>35</v>
      </c>
      <c r="F82">
        <v>-8.1</v>
      </c>
      <c r="G82">
        <f t="shared" si="4"/>
        <v>-1.1747643219724437</v>
      </c>
      <c r="I82" t="s">
        <v>40</v>
      </c>
    </row>
    <row r="83" spans="1:10" x14ac:dyDescent="0.25">
      <c r="A83" t="str">
        <f t="shared" si="3"/>
        <v>Exp_1_V4_2d</v>
      </c>
      <c r="B83" s="1">
        <v>31974</v>
      </c>
      <c r="C83" t="s">
        <v>30</v>
      </c>
      <c r="D83" t="s">
        <v>56</v>
      </c>
      <c r="E83" t="s">
        <v>35</v>
      </c>
      <c r="F83">
        <v>-10.3</v>
      </c>
      <c r="G83">
        <f t="shared" si="4"/>
        <v>-1.4938361131254534</v>
      </c>
      <c r="I83" t="s">
        <v>40</v>
      </c>
    </row>
    <row r="84" spans="1:10" x14ac:dyDescent="0.25">
      <c r="A84" t="str">
        <f t="shared" si="3"/>
        <v>Exp_1_V4_2d</v>
      </c>
      <c r="B84" s="1">
        <v>31976</v>
      </c>
      <c r="C84" t="s">
        <v>30</v>
      </c>
      <c r="D84" t="s">
        <v>56</v>
      </c>
      <c r="E84" t="s">
        <v>35</v>
      </c>
      <c r="G84" t="str">
        <f t="shared" si="4"/>
        <v/>
      </c>
      <c r="H84">
        <v>0.78947368399999995</v>
      </c>
      <c r="I84">
        <v>789.47368399999993</v>
      </c>
      <c r="J84">
        <f t="shared" si="5"/>
        <v>78.947368399999988</v>
      </c>
    </row>
    <row r="85" spans="1:10" x14ac:dyDescent="0.25">
      <c r="A85" t="str">
        <f t="shared" si="3"/>
        <v>Exp_1_V4_2d</v>
      </c>
      <c r="B85" s="1">
        <v>31977</v>
      </c>
      <c r="C85" t="s">
        <v>30</v>
      </c>
      <c r="D85" t="s">
        <v>56</v>
      </c>
      <c r="E85" t="s">
        <v>35</v>
      </c>
      <c r="F85">
        <v>-18.899999999999999</v>
      </c>
      <c r="G85">
        <f t="shared" si="4"/>
        <v>-2.7411167512690353</v>
      </c>
      <c r="I85" t="s">
        <v>40</v>
      </c>
    </row>
    <row r="86" spans="1:10" x14ac:dyDescent="0.25">
      <c r="A86" t="str">
        <f t="shared" si="3"/>
        <v>Exp_1_V4_2d</v>
      </c>
      <c r="B86" s="1">
        <v>31978</v>
      </c>
      <c r="C86" t="s">
        <v>30</v>
      </c>
      <c r="D86" t="s">
        <v>56</v>
      </c>
      <c r="E86" t="s">
        <v>35</v>
      </c>
      <c r="G86" t="str">
        <f t="shared" si="4"/>
        <v/>
      </c>
      <c r="H86">
        <v>0.821052632</v>
      </c>
      <c r="I86">
        <v>821.05263200000002</v>
      </c>
      <c r="J86">
        <f t="shared" si="5"/>
        <v>82.105263199999996</v>
      </c>
    </row>
    <row r="87" spans="1:10" x14ac:dyDescent="0.25">
      <c r="A87" t="str">
        <f t="shared" si="3"/>
        <v>Exp_1_V4_2d</v>
      </c>
      <c r="B87" s="1">
        <v>31979</v>
      </c>
      <c r="C87" t="s">
        <v>30</v>
      </c>
      <c r="D87" t="s">
        <v>56</v>
      </c>
      <c r="E87" t="s">
        <v>35</v>
      </c>
      <c r="F87">
        <v>-26</v>
      </c>
      <c r="G87">
        <f t="shared" si="4"/>
        <v>-3.7708484408992025</v>
      </c>
      <c r="I87" t="s">
        <v>40</v>
      </c>
    </row>
    <row r="88" spans="1:10" x14ac:dyDescent="0.25">
      <c r="A88" t="str">
        <f t="shared" si="3"/>
        <v>Exp_1_V4_2d</v>
      </c>
      <c r="B88" s="1">
        <v>31981</v>
      </c>
      <c r="C88" t="s">
        <v>30</v>
      </c>
      <c r="D88" t="s">
        <v>56</v>
      </c>
      <c r="E88" t="s">
        <v>35</v>
      </c>
      <c r="F88">
        <v>-41.2</v>
      </c>
      <c r="G88">
        <f t="shared" si="4"/>
        <v>-5.9753444525018136</v>
      </c>
      <c r="H88">
        <v>0.91578947399999999</v>
      </c>
      <c r="I88">
        <v>915.78947400000004</v>
      </c>
      <c r="J88">
        <f t="shared" si="5"/>
        <v>91.578947400000004</v>
      </c>
    </row>
    <row r="89" spans="1:10" x14ac:dyDescent="0.25">
      <c r="A89" t="str">
        <f t="shared" si="3"/>
        <v>Exp_1_V4_2d</v>
      </c>
      <c r="B89" s="1">
        <v>31983</v>
      </c>
      <c r="C89" t="s">
        <v>30</v>
      </c>
      <c r="D89" t="s">
        <v>56</v>
      </c>
      <c r="E89" t="s">
        <v>35</v>
      </c>
      <c r="G89" t="str">
        <f t="shared" si="4"/>
        <v/>
      </c>
      <c r="H89">
        <v>1.3263157889999999</v>
      </c>
      <c r="I89">
        <v>1326.315789</v>
      </c>
      <c r="J89">
        <f t="shared" si="5"/>
        <v>132.63157889999999</v>
      </c>
    </row>
    <row r="90" spans="1:10" x14ac:dyDescent="0.25">
      <c r="A90" t="str">
        <f t="shared" si="3"/>
        <v>Exp_1_V4_2d</v>
      </c>
      <c r="B90" s="1">
        <v>31984</v>
      </c>
      <c r="C90" t="s">
        <v>30</v>
      </c>
      <c r="D90" t="s">
        <v>56</v>
      </c>
      <c r="E90" t="s">
        <v>35</v>
      </c>
      <c r="F90">
        <v>-31.2</v>
      </c>
      <c r="G90">
        <f t="shared" si="4"/>
        <v>-4.5250181290790428</v>
      </c>
      <c r="I90" t="s">
        <v>40</v>
      </c>
    </row>
    <row r="91" spans="1:10" x14ac:dyDescent="0.25">
      <c r="A91" t="str">
        <f t="shared" si="3"/>
        <v>Exp_1_V4_2d</v>
      </c>
      <c r="B91" s="1">
        <v>31985</v>
      </c>
      <c r="C91" t="s">
        <v>30</v>
      </c>
      <c r="D91" t="s">
        <v>56</v>
      </c>
      <c r="E91" t="s">
        <v>35</v>
      </c>
      <c r="G91" t="str">
        <f t="shared" si="4"/>
        <v/>
      </c>
      <c r="H91">
        <v>1.3263157889999999</v>
      </c>
      <c r="I91">
        <v>1326.315789</v>
      </c>
      <c r="J91">
        <f t="shared" si="5"/>
        <v>132.63157889999999</v>
      </c>
    </row>
    <row r="92" spans="1:10" x14ac:dyDescent="0.25">
      <c r="A92" t="str">
        <f t="shared" si="3"/>
        <v>Exp_1_V4_2d</v>
      </c>
      <c r="B92" s="1">
        <v>31986</v>
      </c>
      <c r="C92" t="s">
        <v>30</v>
      </c>
      <c r="D92" t="s">
        <v>56</v>
      </c>
      <c r="E92" t="s">
        <v>35</v>
      </c>
      <c r="F92">
        <v>-38.1</v>
      </c>
      <c r="G92">
        <f t="shared" si="4"/>
        <v>-5.5257432922407546</v>
      </c>
      <c r="I92" t="s">
        <v>40</v>
      </c>
    </row>
    <row r="93" spans="1:10" x14ac:dyDescent="0.25">
      <c r="A93" t="str">
        <f t="shared" si="3"/>
        <v>Exp_1_V4_2d</v>
      </c>
      <c r="B93" s="1">
        <v>31988</v>
      </c>
      <c r="C93" t="s">
        <v>30</v>
      </c>
      <c r="D93" t="s">
        <v>56</v>
      </c>
      <c r="E93" t="s">
        <v>35</v>
      </c>
      <c r="G93" t="str">
        <f t="shared" si="4"/>
        <v/>
      </c>
      <c r="H93">
        <v>1.484210526</v>
      </c>
      <c r="I93">
        <v>1484.2105260000001</v>
      </c>
      <c r="J93">
        <f t="shared" si="5"/>
        <v>148.4210526</v>
      </c>
    </row>
    <row r="94" spans="1:10" x14ac:dyDescent="0.25">
      <c r="A94" t="str">
        <f t="shared" si="3"/>
        <v>Exp_1_V4_2d</v>
      </c>
      <c r="B94" s="1">
        <v>31995</v>
      </c>
      <c r="C94" t="s">
        <v>30</v>
      </c>
      <c r="D94" t="s">
        <v>56</v>
      </c>
      <c r="E94" t="s">
        <v>35</v>
      </c>
      <c r="G94" t="str">
        <f t="shared" si="4"/>
        <v/>
      </c>
      <c r="H94">
        <v>2.3368421050000001</v>
      </c>
      <c r="I94">
        <v>2336.8421050000002</v>
      </c>
      <c r="J94">
        <f t="shared" si="5"/>
        <v>233.68421050000001</v>
      </c>
    </row>
    <row r="95" spans="1:10" x14ac:dyDescent="0.25">
      <c r="A95" t="str">
        <f t="shared" si="3"/>
        <v>Exp_1_V4_2d</v>
      </c>
      <c r="B95" s="1">
        <v>32049</v>
      </c>
      <c r="C95" t="s">
        <v>30</v>
      </c>
      <c r="D95" t="s">
        <v>56</v>
      </c>
      <c r="E95" t="s">
        <v>35</v>
      </c>
      <c r="G95" t="str">
        <f t="shared" si="4"/>
        <v/>
      </c>
      <c r="H95">
        <v>7.8</v>
      </c>
      <c r="I95">
        <v>7800</v>
      </c>
      <c r="J95">
        <f t="shared" si="5"/>
        <v>780</v>
      </c>
    </row>
    <row r="96" spans="1:10" x14ac:dyDescent="0.25">
      <c r="A96" t="str">
        <f t="shared" si="3"/>
        <v>Exp_1_V4_4d</v>
      </c>
      <c r="B96" s="1">
        <v>31967</v>
      </c>
      <c r="C96" t="s">
        <v>30</v>
      </c>
      <c r="D96" t="s">
        <v>56</v>
      </c>
      <c r="E96" t="s">
        <v>37</v>
      </c>
      <c r="F96">
        <v>-1.03</v>
      </c>
      <c r="G96">
        <f t="shared" si="4"/>
        <v>-0.14938361131254532</v>
      </c>
      <c r="I96" t="s">
        <v>40</v>
      </c>
    </row>
    <row r="97" spans="1:9" x14ac:dyDescent="0.25">
      <c r="A97" t="str">
        <f t="shared" si="3"/>
        <v>Exp_1_V4_4d</v>
      </c>
      <c r="B97" s="1">
        <v>31970</v>
      </c>
      <c r="C97" t="s">
        <v>30</v>
      </c>
      <c r="D97" t="s">
        <v>56</v>
      </c>
      <c r="E97" t="s">
        <v>37</v>
      </c>
      <c r="F97">
        <v>-0.37</v>
      </c>
      <c r="G97">
        <f t="shared" si="4"/>
        <v>-5.36620739666425E-2</v>
      </c>
      <c r="I97" t="s">
        <v>40</v>
      </c>
    </row>
    <row r="98" spans="1:9" x14ac:dyDescent="0.25">
      <c r="A98" t="str">
        <f t="shared" si="3"/>
        <v>Exp_1_V4_4d</v>
      </c>
      <c r="B98" s="1">
        <v>31972</v>
      </c>
      <c r="C98" t="s">
        <v>30</v>
      </c>
      <c r="D98" t="s">
        <v>56</v>
      </c>
      <c r="E98" t="s">
        <v>37</v>
      </c>
      <c r="F98">
        <v>-2.35</v>
      </c>
      <c r="G98">
        <f t="shared" si="4"/>
        <v>-0.34082668600435101</v>
      </c>
      <c r="I98" t="s">
        <v>40</v>
      </c>
    </row>
    <row r="99" spans="1:9" x14ac:dyDescent="0.25">
      <c r="A99" t="str">
        <f t="shared" si="3"/>
        <v>Exp_1_V4_4d</v>
      </c>
      <c r="B99" s="1">
        <v>31974</v>
      </c>
      <c r="C99" t="s">
        <v>30</v>
      </c>
      <c r="D99" t="s">
        <v>56</v>
      </c>
      <c r="E99" t="s">
        <v>37</v>
      </c>
      <c r="F99">
        <v>-3.68</v>
      </c>
      <c r="G99">
        <f t="shared" si="4"/>
        <v>-0.53372008701957951</v>
      </c>
      <c r="I99" t="s">
        <v>40</v>
      </c>
    </row>
    <row r="100" spans="1:9" x14ac:dyDescent="0.25">
      <c r="A100" t="str">
        <f t="shared" si="3"/>
        <v>Exp_1_V4_4d</v>
      </c>
      <c r="B100" s="1">
        <v>31977</v>
      </c>
      <c r="C100" t="s">
        <v>30</v>
      </c>
      <c r="D100" t="s">
        <v>56</v>
      </c>
      <c r="E100" t="s">
        <v>37</v>
      </c>
      <c r="F100">
        <v>-5.66</v>
      </c>
      <c r="G100">
        <f t="shared" si="4"/>
        <v>-0.820884699057288</v>
      </c>
      <c r="I100" t="s">
        <v>40</v>
      </c>
    </row>
    <row r="101" spans="1:9" x14ac:dyDescent="0.25">
      <c r="A101" t="str">
        <f t="shared" si="3"/>
        <v>Exp_1_V4_4d</v>
      </c>
      <c r="B101" s="1">
        <v>31979</v>
      </c>
      <c r="C101" t="s">
        <v>30</v>
      </c>
      <c r="D101" t="s">
        <v>56</v>
      </c>
      <c r="E101" t="s">
        <v>37</v>
      </c>
      <c r="F101">
        <v>-6.99</v>
      </c>
      <c r="G101">
        <f t="shared" si="4"/>
        <v>-1.0137781000725163</v>
      </c>
      <c r="I101" t="s">
        <v>40</v>
      </c>
    </row>
    <row r="102" spans="1:9" x14ac:dyDescent="0.25">
      <c r="A102" t="str">
        <f t="shared" si="3"/>
        <v>Exp_1_V4_4d</v>
      </c>
      <c r="B102" s="1">
        <v>31981</v>
      </c>
      <c r="C102" t="s">
        <v>30</v>
      </c>
      <c r="D102" t="s">
        <v>56</v>
      </c>
      <c r="E102" t="s">
        <v>37</v>
      </c>
      <c r="F102">
        <v>-12.06</v>
      </c>
      <c r="G102">
        <f t="shared" si="4"/>
        <v>-1.7490935460478609</v>
      </c>
      <c r="I102" t="s">
        <v>40</v>
      </c>
    </row>
    <row r="103" spans="1:9" x14ac:dyDescent="0.25">
      <c r="A103" t="str">
        <f t="shared" si="3"/>
        <v>Exp_1_V4_4d</v>
      </c>
      <c r="B103" s="1">
        <v>31984</v>
      </c>
      <c r="C103" t="s">
        <v>30</v>
      </c>
      <c r="D103" t="s">
        <v>56</v>
      </c>
      <c r="E103" t="s">
        <v>37</v>
      </c>
      <c r="F103">
        <v>-15.15</v>
      </c>
      <c r="G103">
        <f t="shared" si="4"/>
        <v>-2.1972443799854968</v>
      </c>
      <c r="I103" t="s">
        <v>40</v>
      </c>
    </row>
    <row r="104" spans="1:9" x14ac:dyDescent="0.25">
      <c r="A104" t="str">
        <f t="shared" si="3"/>
        <v>Exp_1_V4_4d</v>
      </c>
      <c r="B104" s="1">
        <v>31986</v>
      </c>
      <c r="C104" t="s">
        <v>30</v>
      </c>
      <c r="D104" t="s">
        <v>56</v>
      </c>
      <c r="E104" t="s">
        <v>37</v>
      </c>
      <c r="F104">
        <v>-8.75</v>
      </c>
      <c r="G104">
        <f t="shared" si="4"/>
        <v>-1.2690355329949239</v>
      </c>
      <c r="I104" t="s">
        <v>40</v>
      </c>
    </row>
    <row r="105" spans="1:9" x14ac:dyDescent="0.25">
      <c r="A105" t="str">
        <f t="shared" si="3"/>
        <v>Exp_1_V4_7d</v>
      </c>
      <c r="B105" s="1">
        <v>31967</v>
      </c>
      <c r="C105" t="s">
        <v>30</v>
      </c>
      <c r="D105" t="s">
        <v>56</v>
      </c>
      <c r="E105" t="s">
        <v>17</v>
      </c>
      <c r="F105">
        <v>-0.8</v>
      </c>
      <c r="G105">
        <f t="shared" si="4"/>
        <v>-0.11602610587382162</v>
      </c>
      <c r="I105" t="s">
        <v>40</v>
      </c>
    </row>
    <row r="106" spans="1:9" x14ac:dyDescent="0.25">
      <c r="A106" t="str">
        <f t="shared" si="3"/>
        <v>Exp_1_V4_7d</v>
      </c>
      <c r="B106" s="1">
        <v>31970</v>
      </c>
      <c r="C106" t="s">
        <v>30</v>
      </c>
      <c r="D106" t="s">
        <v>56</v>
      </c>
      <c r="E106" t="s">
        <v>17</v>
      </c>
      <c r="F106">
        <v>-1.2</v>
      </c>
      <c r="G106">
        <f t="shared" si="4"/>
        <v>-0.17403915881073242</v>
      </c>
      <c r="I106" t="s">
        <v>40</v>
      </c>
    </row>
    <row r="107" spans="1:9" x14ac:dyDescent="0.25">
      <c r="A107" t="str">
        <f t="shared" si="3"/>
        <v>Exp_1_V4_7d</v>
      </c>
      <c r="B107" s="1">
        <v>31972</v>
      </c>
      <c r="C107" t="s">
        <v>30</v>
      </c>
      <c r="D107" t="s">
        <v>56</v>
      </c>
      <c r="E107" t="s">
        <v>17</v>
      </c>
      <c r="F107">
        <v>-2.8</v>
      </c>
      <c r="G107">
        <f t="shared" si="4"/>
        <v>-0.40609137055837563</v>
      </c>
      <c r="I107" t="s">
        <v>40</v>
      </c>
    </row>
    <row r="108" spans="1:9" x14ac:dyDescent="0.25">
      <c r="A108" t="str">
        <f t="shared" si="3"/>
        <v>Exp_1_V4_7d</v>
      </c>
      <c r="B108" s="1">
        <v>31974</v>
      </c>
      <c r="C108" t="s">
        <v>30</v>
      </c>
      <c r="D108" t="s">
        <v>56</v>
      </c>
      <c r="E108" t="s">
        <v>17</v>
      </c>
      <c r="F108">
        <v>-3.7</v>
      </c>
      <c r="G108">
        <f t="shared" si="4"/>
        <v>-0.53662073966642498</v>
      </c>
      <c r="I108" t="s">
        <v>40</v>
      </c>
    </row>
    <row r="109" spans="1:9" x14ac:dyDescent="0.25">
      <c r="A109" t="str">
        <f t="shared" si="3"/>
        <v>Exp_1_V4_7d</v>
      </c>
      <c r="B109" s="1">
        <v>31977</v>
      </c>
      <c r="C109" t="s">
        <v>30</v>
      </c>
      <c r="D109" t="s">
        <v>56</v>
      </c>
      <c r="E109" t="s">
        <v>17</v>
      </c>
      <c r="F109">
        <v>-7.4</v>
      </c>
      <c r="G109">
        <f t="shared" si="4"/>
        <v>-1.07324147933285</v>
      </c>
      <c r="I109" t="s">
        <v>40</v>
      </c>
    </row>
    <row r="110" spans="1:9" x14ac:dyDescent="0.25">
      <c r="A110" t="str">
        <f t="shared" si="3"/>
        <v>Exp_1_V4_7d</v>
      </c>
      <c r="B110" s="1">
        <v>31979</v>
      </c>
      <c r="C110" t="s">
        <v>30</v>
      </c>
      <c r="D110" t="s">
        <v>56</v>
      </c>
      <c r="E110" t="s">
        <v>17</v>
      </c>
      <c r="F110">
        <v>-15.6</v>
      </c>
      <c r="G110">
        <f t="shared" si="4"/>
        <v>-2.2625090645395214</v>
      </c>
      <c r="I110" t="s">
        <v>40</v>
      </c>
    </row>
    <row r="111" spans="1:9" x14ac:dyDescent="0.25">
      <c r="A111" t="str">
        <f t="shared" si="3"/>
        <v>Exp_1_V4_7d</v>
      </c>
      <c r="B111" s="1">
        <v>31981</v>
      </c>
      <c r="C111" t="s">
        <v>30</v>
      </c>
      <c r="D111" t="s">
        <v>56</v>
      </c>
      <c r="E111" t="s">
        <v>17</v>
      </c>
      <c r="F111">
        <v>-18.7</v>
      </c>
      <c r="G111">
        <f t="shared" si="4"/>
        <v>-2.7121102248005804</v>
      </c>
      <c r="I111" t="s">
        <v>40</v>
      </c>
    </row>
    <row r="112" spans="1:9" x14ac:dyDescent="0.25">
      <c r="A112" t="str">
        <f t="shared" si="3"/>
        <v>Exp_1_V4_7d</v>
      </c>
      <c r="B112" s="1">
        <v>31984</v>
      </c>
      <c r="C112" t="s">
        <v>30</v>
      </c>
      <c r="D112" t="s">
        <v>56</v>
      </c>
      <c r="E112" t="s">
        <v>17</v>
      </c>
      <c r="F112">
        <v>-16.899999999999999</v>
      </c>
      <c r="G112">
        <f t="shared" si="4"/>
        <v>-2.4510514865844812</v>
      </c>
      <c r="I112" t="s">
        <v>40</v>
      </c>
    </row>
    <row r="113" spans="1:9" x14ac:dyDescent="0.25">
      <c r="A113" t="str">
        <f t="shared" si="3"/>
        <v>Exp_1_V4_7d</v>
      </c>
      <c r="B113" s="1">
        <v>31986</v>
      </c>
      <c r="C113" t="s">
        <v>30</v>
      </c>
      <c r="D113" t="s">
        <v>56</v>
      </c>
      <c r="E113" t="s">
        <v>17</v>
      </c>
      <c r="F113">
        <v>-27.7</v>
      </c>
      <c r="G113">
        <f t="shared" si="4"/>
        <v>-4.017403915881073</v>
      </c>
      <c r="I11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33E6-1FFD-4A96-80BE-325C28089D37}">
  <dimension ref="A1:M15"/>
  <sheetViews>
    <sheetView workbookViewId="0">
      <selection activeCell="L5" sqref="L5"/>
    </sheetView>
  </sheetViews>
  <sheetFormatPr defaultRowHeight="15" x14ac:dyDescent="0.25"/>
  <cols>
    <col min="1" max="1" width="16" bestFit="1" customWidth="1"/>
    <col min="2" max="3" width="16" customWidth="1"/>
  </cols>
  <sheetData>
    <row r="1" spans="1:13" x14ac:dyDescent="0.25">
      <c r="A1" t="s">
        <v>1</v>
      </c>
      <c r="B1" t="s">
        <v>0</v>
      </c>
      <c r="C1" t="s">
        <v>49</v>
      </c>
      <c r="D1" t="s">
        <v>41</v>
      </c>
      <c r="E1" t="s">
        <v>42</v>
      </c>
      <c r="F1" s="6" t="s">
        <v>43</v>
      </c>
      <c r="G1" s="6" t="s">
        <v>66</v>
      </c>
      <c r="H1" s="6" t="s">
        <v>48</v>
      </c>
      <c r="I1" s="6" t="s">
        <v>67</v>
      </c>
      <c r="J1" s="6" t="s">
        <v>44</v>
      </c>
      <c r="K1" s="6" t="s">
        <v>68</v>
      </c>
      <c r="L1" s="6" t="s">
        <v>2</v>
      </c>
      <c r="M1" s="6" t="s">
        <v>69</v>
      </c>
    </row>
    <row r="2" spans="1:13" x14ac:dyDescent="0.25">
      <c r="A2" t="str">
        <f>"Exp_4_"&amp;E2&amp;"_"&amp;D2</f>
        <v>Exp_4_V5_0d</v>
      </c>
      <c r="B2" s="1">
        <v>37895</v>
      </c>
      <c r="C2">
        <v>2003</v>
      </c>
      <c r="D2" t="s">
        <v>63</v>
      </c>
      <c r="E2" t="s">
        <v>45</v>
      </c>
      <c r="F2">
        <v>3.0859999999999999</v>
      </c>
      <c r="G2">
        <v>0.43154374054086353</v>
      </c>
      <c r="H2">
        <v>0.30860000000000004</v>
      </c>
      <c r="I2">
        <v>4.3154374054086148E-2</v>
      </c>
    </row>
    <row r="3" spans="1:13" x14ac:dyDescent="0.25">
      <c r="A3" t="str">
        <f t="shared" ref="A3:A7" si="0">"Exp_4_"&amp;E3&amp;"_"&amp;D3</f>
        <v>Exp_4_R2_0d</v>
      </c>
      <c r="B3" s="1">
        <v>37895</v>
      </c>
      <c r="C3">
        <v>2003</v>
      </c>
      <c r="D3" t="s">
        <v>63</v>
      </c>
      <c r="E3" t="s">
        <v>46</v>
      </c>
      <c r="F3">
        <v>1.65</v>
      </c>
      <c r="G3">
        <v>0.14017845768876008</v>
      </c>
      <c r="H3">
        <v>0.16499999999999998</v>
      </c>
      <c r="I3">
        <v>1.4017845768876266E-2</v>
      </c>
    </row>
    <row r="4" spans="1:13" x14ac:dyDescent="0.25">
      <c r="A4" t="str">
        <f t="shared" si="0"/>
        <v>Exp_4_R5_0d</v>
      </c>
      <c r="B4" s="1">
        <v>37895</v>
      </c>
      <c r="C4">
        <v>2003</v>
      </c>
      <c r="D4" t="s">
        <v>63</v>
      </c>
      <c r="E4" t="s">
        <v>47</v>
      </c>
      <c r="F4">
        <v>1.7080000000000002</v>
      </c>
      <c r="G4">
        <v>0.41948778289718941</v>
      </c>
      <c r="H4">
        <v>0.17080000000000001</v>
      </c>
      <c r="I4">
        <v>4.1948778289718949E-2</v>
      </c>
    </row>
    <row r="5" spans="1:13" x14ac:dyDescent="0.25">
      <c r="A5" t="str">
        <f t="shared" si="0"/>
        <v>Exp_4_V5_8d</v>
      </c>
      <c r="B5" s="1">
        <v>37895</v>
      </c>
      <c r="C5">
        <v>2003</v>
      </c>
      <c r="D5" t="s">
        <v>64</v>
      </c>
      <c r="E5" t="s">
        <v>45</v>
      </c>
      <c r="F5">
        <v>3.2280000000000002</v>
      </c>
      <c r="G5">
        <v>0.22884492565926878</v>
      </c>
      <c r="H5">
        <v>0.32280000000000003</v>
      </c>
      <c r="I5">
        <v>2.2884492565926829E-2</v>
      </c>
      <c r="J5">
        <v>3037</v>
      </c>
      <c r="K5">
        <v>246.48326515201796</v>
      </c>
      <c r="L5">
        <f>IF(ISBLANK(J5),"",J5*0.1)</f>
        <v>303.7</v>
      </c>
      <c r="M5">
        <f>IF(ISBLANK(K5),"",K5*0.1)</f>
        <v>24.648326515201799</v>
      </c>
    </row>
    <row r="6" spans="1:13" x14ac:dyDescent="0.25">
      <c r="A6" t="str">
        <f t="shared" si="0"/>
        <v>Exp_4_R2_8d</v>
      </c>
      <c r="B6" s="1">
        <v>37895</v>
      </c>
      <c r="C6">
        <v>2003</v>
      </c>
      <c r="D6" t="s">
        <v>64</v>
      </c>
      <c r="E6" t="s">
        <v>46</v>
      </c>
      <c r="F6">
        <v>1.3959999999999999</v>
      </c>
      <c r="G6">
        <v>5.594640292279815E-2</v>
      </c>
      <c r="H6">
        <v>0.1396</v>
      </c>
      <c r="I6">
        <v>5.5946402922795666E-3</v>
      </c>
      <c r="J6">
        <v>2685.4</v>
      </c>
      <c r="K6">
        <v>462.09663491525316</v>
      </c>
      <c r="L6">
        <f t="shared" ref="L6:L15" si="1">IF(ISBLANK(J6),"",J6*0.1)</f>
        <v>268.54000000000002</v>
      </c>
      <c r="M6">
        <f t="shared" ref="M6:M15" si="2">IF(ISBLANK(K6),"",K6*0.1)</f>
        <v>46.209663491525319</v>
      </c>
    </row>
    <row r="7" spans="1:13" x14ac:dyDescent="0.25">
      <c r="A7" t="str">
        <f t="shared" si="0"/>
        <v>Exp_4_R5_8d</v>
      </c>
      <c r="B7" s="1">
        <v>37895</v>
      </c>
      <c r="C7">
        <v>2003</v>
      </c>
      <c r="D7" t="s">
        <v>64</v>
      </c>
      <c r="E7" t="s">
        <v>47</v>
      </c>
      <c r="F7">
        <v>2.024</v>
      </c>
      <c r="G7">
        <v>0.26519803920843799</v>
      </c>
      <c r="H7">
        <v>0.20240000000000005</v>
      </c>
      <c r="I7">
        <v>2.651980392084357E-2</v>
      </c>
      <c r="J7">
        <v>2134.1999999999998</v>
      </c>
      <c r="K7">
        <v>259.59333581584906</v>
      </c>
      <c r="L7">
        <f t="shared" si="1"/>
        <v>213.42</v>
      </c>
      <c r="M7">
        <f t="shared" si="2"/>
        <v>25.959333581584907</v>
      </c>
    </row>
    <row r="8" spans="1:13" x14ac:dyDescent="0.25">
      <c r="A8" t="str">
        <f>"Exp_4_"&amp;E8</f>
        <v>Exp_4_Control</v>
      </c>
      <c r="B8" s="1">
        <v>37895</v>
      </c>
      <c r="C8">
        <v>2003</v>
      </c>
      <c r="E8" t="s">
        <v>15</v>
      </c>
      <c r="J8">
        <v>2873.4</v>
      </c>
      <c r="K8">
        <v>378.19611314766411</v>
      </c>
      <c r="L8">
        <f t="shared" si="1"/>
        <v>287.34000000000003</v>
      </c>
      <c r="M8">
        <f t="shared" si="2"/>
        <v>37.819611314766412</v>
      </c>
    </row>
    <row r="9" spans="1:13" x14ac:dyDescent="0.25">
      <c r="A9" t="str">
        <f>"Exp_4_"&amp;E9&amp;"_"&amp;D9</f>
        <v>Exp_4_V5_0d</v>
      </c>
      <c r="B9" s="1">
        <v>38261</v>
      </c>
      <c r="C9">
        <v>2004</v>
      </c>
      <c r="D9" t="s">
        <v>63</v>
      </c>
      <c r="E9" t="s">
        <v>45</v>
      </c>
      <c r="F9">
        <v>3.0859999999999999</v>
      </c>
      <c r="G9">
        <v>0.43154374054086353</v>
      </c>
      <c r="H9">
        <v>0.30860000000000004</v>
      </c>
      <c r="I9">
        <v>4.3154374054086148E-2</v>
      </c>
      <c r="L9" t="str">
        <f t="shared" si="1"/>
        <v/>
      </c>
      <c r="M9" t="str">
        <f t="shared" si="2"/>
        <v/>
      </c>
    </row>
    <row r="10" spans="1:13" x14ac:dyDescent="0.25">
      <c r="A10" t="str">
        <f t="shared" ref="A10:A14" si="3">"Exp_4_"&amp;E10&amp;"_"&amp;D10</f>
        <v>Exp_4_R2_0d</v>
      </c>
      <c r="B10" s="1">
        <v>38261</v>
      </c>
      <c r="C10">
        <v>2004</v>
      </c>
      <c r="D10" t="s">
        <v>63</v>
      </c>
      <c r="E10" t="s">
        <v>46</v>
      </c>
      <c r="F10">
        <v>1.65</v>
      </c>
      <c r="G10">
        <v>0.14017845768876008</v>
      </c>
      <c r="H10">
        <v>0.16499999999999998</v>
      </c>
      <c r="I10">
        <v>1.4017845768876266E-2</v>
      </c>
      <c r="L10" t="str">
        <f t="shared" si="1"/>
        <v/>
      </c>
      <c r="M10" t="str">
        <f t="shared" si="2"/>
        <v/>
      </c>
    </row>
    <row r="11" spans="1:13" x14ac:dyDescent="0.25">
      <c r="A11" t="str">
        <f t="shared" si="3"/>
        <v>Exp_4_R5_0d</v>
      </c>
      <c r="B11" s="1">
        <v>38261</v>
      </c>
      <c r="C11">
        <v>2004</v>
      </c>
      <c r="D11" t="s">
        <v>63</v>
      </c>
      <c r="E11" t="s">
        <v>47</v>
      </c>
      <c r="F11">
        <v>1.7080000000000002</v>
      </c>
      <c r="G11">
        <v>0.41948778289718941</v>
      </c>
      <c r="H11">
        <v>0.17080000000000001</v>
      </c>
      <c r="I11">
        <v>4.1948778289718949E-2</v>
      </c>
      <c r="L11" t="str">
        <f t="shared" si="1"/>
        <v/>
      </c>
      <c r="M11" t="str">
        <f t="shared" si="2"/>
        <v/>
      </c>
    </row>
    <row r="12" spans="1:13" x14ac:dyDescent="0.25">
      <c r="A12" t="str">
        <f t="shared" si="3"/>
        <v>Exp_4_V5_8d</v>
      </c>
      <c r="B12" s="1">
        <v>38261</v>
      </c>
      <c r="C12">
        <v>2004</v>
      </c>
      <c r="D12" t="s">
        <v>64</v>
      </c>
      <c r="E12" t="s">
        <v>45</v>
      </c>
      <c r="F12">
        <v>3.2280000000000002</v>
      </c>
      <c r="G12">
        <v>0.22884492565926878</v>
      </c>
      <c r="H12">
        <v>0.32280000000000003</v>
      </c>
      <c r="I12">
        <v>2.2884492565926829E-2</v>
      </c>
      <c r="J12">
        <v>3037</v>
      </c>
      <c r="K12">
        <v>246.48326515201796</v>
      </c>
      <c r="L12">
        <f t="shared" si="1"/>
        <v>303.7</v>
      </c>
      <c r="M12">
        <f t="shared" si="2"/>
        <v>24.648326515201799</v>
      </c>
    </row>
    <row r="13" spans="1:13" x14ac:dyDescent="0.25">
      <c r="A13" t="str">
        <f t="shared" si="3"/>
        <v>Exp_4_R2_8d</v>
      </c>
      <c r="B13" s="1">
        <v>38261</v>
      </c>
      <c r="C13">
        <v>2004</v>
      </c>
      <c r="D13" t="s">
        <v>64</v>
      </c>
      <c r="E13" t="s">
        <v>46</v>
      </c>
      <c r="F13">
        <v>1.3959999999999999</v>
      </c>
      <c r="G13">
        <v>5.594640292279815E-2</v>
      </c>
      <c r="H13">
        <v>0.1396</v>
      </c>
      <c r="I13">
        <v>5.5946402922795666E-3</v>
      </c>
      <c r="J13">
        <v>2685.4</v>
      </c>
      <c r="K13">
        <v>462.09663491525316</v>
      </c>
      <c r="L13">
        <f t="shared" si="1"/>
        <v>268.54000000000002</v>
      </c>
      <c r="M13">
        <f t="shared" si="2"/>
        <v>46.209663491525319</v>
      </c>
    </row>
    <row r="14" spans="1:13" x14ac:dyDescent="0.25">
      <c r="A14" t="str">
        <f t="shared" si="3"/>
        <v>Exp_4_R5_8d</v>
      </c>
      <c r="B14" s="1">
        <v>38261</v>
      </c>
      <c r="C14">
        <v>2004</v>
      </c>
      <c r="D14" t="s">
        <v>64</v>
      </c>
      <c r="E14" t="s">
        <v>47</v>
      </c>
      <c r="F14">
        <v>2.024</v>
      </c>
      <c r="G14">
        <v>0.26519803920843799</v>
      </c>
      <c r="H14">
        <v>0.20240000000000005</v>
      </c>
      <c r="I14">
        <v>2.651980392084357E-2</v>
      </c>
      <c r="J14">
        <v>2134.1999999999998</v>
      </c>
      <c r="K14">
        <v>259.59333581584906</v>
      </c>
      <c r="L14">
        <f t="shared" si="1"/>
        <v>213.42</v>
      </c>
      <c r="M14">
        <f t="shared" si="2"/>
        <v>25.959333581584907</v>
      </c>
    </row>
    <row r="15" spans="1:13" x14ac:dyDescent="0.25">
      <c r="A15" t="str">
        <f>"Exp_4_"&amp;E15</f>
        <v>Exp_4_Control</v>
      </c>
      <c r="B15" s="1">
        <v>38261</v>
      </c>
      <c r="C15">
        <v>2004</v>
      </c>
      <c r="E15" t="s">
        <v>15</v>
      </c>
      <c r="J15">
        <v>2873.4</v>
      </c>
      <c r="K15">
        <v>378.19611314766411</v>
      </c>
      <c r="L15">
        <f t="shared" si="1"/>
        <v>287.34000000000003</v>
      </c>
      <c r="M15">
        <f t="shared" si="2"/>
        <v>37.819611314766412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06E5-0192-4EFD-96CE-C2D67AC5A20B}">
  <dimension ref="A1:K21"/>
  <sheetViews>
    <sheetView workbookViewId="0">
      <selection activeCell="B12" sqref="B12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3.85546875" bestFit="1" customWidth="1"/>
    <col min="4" max="4" width="5" bestFit="1" customWidth="1"/>
    <col min="5" max="5" width="18" bestFit="1" customWidth="1"/>
    <col min="6" max="6" width="12" bestFit="1" customWidth="1"/>
    <col min="7" max="7" width="15" bestFit="1" customWidth="1"/>
    <col min="8" max="8" width="17.28515625" bestFit="1" customWidth="1"/>
    <col min="9" max="9" width="21.7109375" bestFit="1" customWidth="1"/>
    <col min="10" max="10" width="10.5703125" bestFit="1" customWidth="1"/>
    <col min="11" max="11" width="10.42578125" bestFit="1" customWidth="1"/>
  </cols>
  <sheetData>
    <row r="1" spans="1:11" x14ac:dyDescent="0.25">
      <c r="A1" t="s">
        <v>1</v>
      </c>
      <c r="B1" t="s">
        <v>0</v>
      </c>
      <c r="C1" t="s">
        <v>21</v>
      </c>
      <c r="D1" t="s">
        <v>49</v>
      </c>
      <c r="E1" t="s">
        <v>50</v>
      </c>
      <c r="F1" t="s">
        <v>44</v>
      </c>
      <c r="G1" t="s">
        <v>68</v>
      </c>
      <c r="H1" s="6" t="s">
        <v>2</v>
      </c>
      <c r="I1" s="6" t="s">
        <v>69</v>
      </c>
      <c r="J1" t="s">
        <v>51</v>
      </c>
      <c r="K1" t="s">
        <v>48</v>
      </c>
    </row>
    <row r="2" spans="1:11" x14ac:dyDescent="0.25">
      <c r="A2" t="str">
        <f>"Exp_5_R2_"&amp;E2</f>
        <v>Exp_5_R2_0d</v>
      </c>
      <c r="B2" s="1">
        <v>37895</v>
      </c>
      <c r="C2" t="s">
        <v>52</v>
      </c>
      <c r="D2">
        <v>2003</v>
      </c>
      <c r="E2" t="s">
        <v>63</v>
      </c>
      <c r="F2">
        <v>3136.9168890000001</v>
      </c>
      <c r="G2">
        <v>350.80042445414904</v>
      </c>
      <c r="H2">
        <f>IF(ISBLANK(F2),"",F2*0.1)</f>
        <v>313.69168890000003</v>
      </c>
      <c r="I2">
        <f>IF(ISBLANK(G2),"",G2*0.1)</f>
        <v>35.080042445414904</v>
      </c>
    </row>
    <row r="3" spans="1:11" x14ac:dyDescent="0.25">
      <c r="A3" t="str">
        <f t="shared" ref="A3:A11" si="0">"Exp_5_R2_"&amp;E3</f>
        <v>Exp_5_R2_2d</v>
      </c>
      <c r="B3" s="1">
        <v>37895</v>
      </c>
      <c r="C3" t="s">
        <v>52</v>
      </c>
      <c r="D3">
        <v>2003</v>
      </c>
      <c r="E3" t="s">
        <v>22</v>
      </c>
      <c r="F3">
        <v>3386.3794192</v>
      </c>
      <c r="G3">
        <v>364.73299111615103</v>
      </c>
      <c r="H3">
        <f t="shared" ref="H3:H6" si="1">IF(ISBLANK(F3),"",F3*0.1)</f>
        <v>338.63794192</v>
      </c>
      <c r="I3">
        <f t="shared" ref="I3:I6" si="2">IF(ISBLANK(G3),"",G3*0.1)</f>
        <v>36.473299111615106</v>
      </c>
    </row>
    <row r="4" spans="1:11" x14ac:dyDescent="0.25">
      <c r="A4" t="str">
        <f t="shared" si="0"/>
        <v>Exp_5_R2_4d</v>
      </c>
      <c r="B4" s="1">
        <v>37895</v>
      </c>
      <c r="C4" t="s">
        <v>52</v>
      </c>
      <c r="D4">
        <v>2003</v>
      </c>
      <c r="E4" t="s">
        <v>25</v>
      </c>
      <c r="F4">
        <v>3148.3876702000002</v>
      </c>
      <c r="G4">
        <v>532.26511541825914</v>
      </c>
      <c r="H4">
        <f t="shared" si="1"/>
        <v>314.83876702000003</v>
      </c>
      <c r="I4">
        <f t="shared" si="2"/>
        <v>53.226511541825914</v>
      </c>
    </row>
    <row r="5" spans="1:11" x14ac:dyDescent="0.25">
      <c r="A5" t="str">
        <f t="shared" si="0"/>
        <v>Exp_5_R2_6d</v>
      </c>
      <c r="B5" s="1">
        <v>37895</v>
      </c>
      <c r="C5" t="s">
        <v>52</v>
      </c>
      <c r="D5">
        <v>2003</v>
      </c>
      <c r="E5" t="s">
        <v>65</v>
      </c>
      <c r="F5">
        <v>2732.6171684000001</v>
      </c>
      <c r="G5">
        <v>265.44639208125898</v>
      </c>
      <c r="H5">
        <f t="shared" si="1"/>
        <v>273.26171684000002</v>
      </c>
      <c r="I5">
        <f t="shared" si="2"/>
        <v>26.544639208125901</v>
      </c>
    </row>
    <row r="6" spans="1:11" x14ac:dyDescent="0.25">
      <c r="A6" t="str">
        <f t="shared" si="0"/>
        <v>Exp_5_R2_8d</v>
      </c>
      <c r="B6" s="1">
        <v>37895</v>
      </c>
      <c r="C6" t="s">
        <v>52</v>
      </c>
      <c r="D6">
        <v>2003</v>
      </c>
      <c r="E6" t="s">
        <v>64</v>
      </c>
      <c r="F6">
        <v>2830.1069892</v>
      </c>
      <c r="G6">
        <v>267.37441010098894</v>
      </c>
      <c r="H6">
        <f t="shared" si="1"/>
        <v>283.01069892000004</v>
      </c>
      <c r="I6">
        <f t="shared" si="2"/>
        <v>26.737441010098895</v>
      </c>
    </row>
    <row r="7" spans="1:11" x14ac:dyDescent="0.25">
      <c r="A7" t="str">
        <f t="shared" si="0"/>
        <v>Exp_5_R2_0d</v>
      </c>
      <c r="B7" s="1">
        <v>37895</v>
      </c>
      <c r="C7" t="s">
        <v>52</v>
      </c>
      <c r="D7" t="s">
        <v>80</v>
      </c>
      <c r="E7" t="s">
        <v>63</v>
      </c>
      <c r="J7">
        <v>4.68</v>
      </c>
      <c r="K7">
        <v>0.46799999999999997</v>
      </c>
    </row>
    <row r="8" spans="1:11" x14ac:dyDescent="0.25">
      <c r="A8" t="str">
        <f t="shared" si="0"/>
        <v>Exp_5_R2_2d</v>
      </c>
      <c r="B8" s="1">
        <v>37895</v>
      </c>
      <c r="C8" t="s">
        <v>52</v>
      </c>
      <c r="D8" t="s">
        <v>80</v>
      </c>
      <c r="E8" t="s">
        <v>22</v>
      </c>
      <c r="J8">
        <v>3.23</v>
      </c>
      <c r="K8">
        <v>0.32300000000000001</v>
      </c>
    </row>
    <row r="9" spans="1:11" x14ac:dyDescent="0.25">
      <c r="A9" t="str">
        <f t="shared" si="0"/>
        <v>Exp_5_R2_4d</v>
      </c>
      <c r="B9" s="1">
        <v>37895</v>
      </c>
      <c r="C9" t="s">
        <v>52</v>
      </c>
      <c r="D9" t="s">
        <v>80</v>
      </c>
      <c r="E9" t="s">
        <v>25</v>
      </c>
      <c r="J9">
        <v>2.78</v>
      </c>
      <c r="K9">
        <v>0.27799999999999997</v>
      </c>
    </row>
    <row r="10" spans="1:11" x14ac:dyDescent="0.25">
      <c r="A10" t="str">
        <f t="shared" si="0"/>
        <v>Exp_5_R2_6d</v>
      </c>
      <c r="B10" s="1">
        <v>37895</v>
      </c>
      <c r="C10" t="s">
        <v>52</v>
      </c>
      <c r="D10" t="s">
        <v>80</v>
      </c>
      <c r="E10" t="s">
        <v>65</v>
      </c>
      <c r="J10">
        <v>3.08</v>
      </c>
      <c r="K10">
        <v>0.308</v>
      </c>
    </row>
    <row r="11" spans="1:11" x14ac:dyDescent="0.25">
      <c r="A11" t="str">
        <f t="shared" si="0"/>
        <v>Exp_5_R2_8d</v>
      </c>
      <c r="B11" s="1">
        <v>37895</v>
      </c>
      <c r="C11" t="s">
        <v>52</v>
      </c>
      <c r="D11" t="s">
        <v>80</v>
      </c>
      <c r="E11" t="s">
        <v>64</v>
      </c>
      <c r="J11">
        <v>2.81</v>
      </c>
      <c r="K11">
        <v>0.28100000000000003</v>
      </c>
    </row>
    <row r="12" spans="1:11" x14ac:dyDescent="0.25">
      <c r="B12" s="1"/>
    </row>
    <row r="13" spans="1:11" x14ac:dyDescent="0.25">
      <c r="B13" s="1"/>
    </row>
    <row r="14" spans="1:11" x14ac:dyDescent="0.25">
      <c r="B14" s="1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3804-25C7-471F-AA25-043E1B9A8AB5}">
  <dimension ref="A1:H350"/>
  <sheetViews>
    <sheetView workbookViewId="0">
      <pane ySplit="1" topLeftCell="A215" activePane="bottomLeft" state="frozen"/>
      <selection pane="bottomLeft" activeCell="C244" sqref="C244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7" x14ac:dyDescent="0.25">
      <c r="A1" s="1" t="s">
        <v>76</v>
      </c>
      <c r="B1" t="s">
        <v>70</v>
      </c>
      <c r="C1" t="s">
        <v>0</v>
      </c>
      <c r="D1" t="s">
        <v>78</v>
      </c>
      <c r="E1" t="s">
        <v>72</v>
      </c>
      <c r="F1" t="s">
        <v>79</v>
      </c>
      <c r="G1" t="s">
        <v>1</v>
      </c>
    </row>
    <row r="2" spans="1:7" x14ac:dyDescent="0.25">
      <c r="A2" s="11">
        <v>28286</v>
      </c>
      <c r="B2" s="12">
        <v>99.546000000000006</v>
      </c>
      <c r="C2" s="11">
        <v>28279</v>
      </c>
      <c r="D2" s="12">
        <v>151.851</v>
      </c>
      <c r="E2" s="12" t="s">
        <v>71</v>
      </c>
      <c r="F2" s="12" t="s">
        <v>73</v>
      </c>
      <c r="G2" s="12" t="str">
        <f>"Exp_6_"&amp;E2&amp;"_"&amp;F2</f>
        <v>Exp_6_WT45_PreFlo</v>
      </c>
    </row>
    <row r="3" spans="1:7" x14ac:dyDescent="0.25">
      <c r="A3" s="11">
        <v>28291</v>
      </c>
      <c r="B3" s="12">
        <v>117.52200000000001</v>
      </c>
      <c r="C3" s="11">
        <v>28281</v>
      </c>
      <c r="D3" s="12">
        <v>311.34699999999998</v>
      </c>
      <c r="E3" s="12" t="s">
        <v>71</v>
      </c>
      <c r="F3" s="12" t="s">
        <v>73</v>
      </c>
      <c r="G3" s="12" t="str">
        <f t="shared" ref="G3:G66" si="0">"Exp_6_"&amp;E3&amp;"_"&amp;F3</f>
        <v>Exp_6_WT45_PreFlo</v>
      </c>
    </row>
    <row r="4" spans="1:7" x14ac:dyDescent="0.25">
      <c r="A4" s="11">
        <v>28294</v>
      </c>
      <c r="B4" s="12">
        <v>120.721</v>
      </c>
      <c r="C4" s="11">
        <v>28288</v>
      </c>
      <c r="D4" s="12">
        <v>425</v>
      </c>
      <c r="E4" s="12" t="s">
        <v>71</v>
      </c>
      <c r="F4" s="12" t="s">
        <v>73</v>
      </c>
      <c r="G4" s="12" t="str">
        <f t="shared" si="0"/>
        <v>Exp_6_WT45_PreFlo</v>
      </c>
    </row>
    <row r="5" spans="1:7" x14ac:dyDescent="0.25">
      <c r="A5" s="11">
        <v>28297</v>
      </c>
      <c r="B5" s="12">
        <v>161.649</v>
      </c>
      <c r="C5" s="11">
        <v>28291</v>
      </c>
      <c r="D5" s="12">
        <v>625.077</v>
      </c>
      <c r="E5" s="12" t="s">
        <v>71</v>
      </c>
      <c r="F5" s="12" t="s">
        <v>73</v>
      </c>
      <c r="G5" s="12" t="str">
        <f t="shared" si="0"/>
        <v>Exp_6_WT45_PreFlo</v>
      </c>
    </row>
    <row r="6" spans="1:7" x14ac:dyDescent="0.25">
      <c r="A6" s="11">
        <v>28300</v>
      </c>
      <c r="B6" s="12">
        <v>173.16900000000001</v>
      </c>
      <c r="C6" s="11">
        <v>28297</v>
      </c>
      <c r="D6" s="12">
        <v>803.58699999999999</v>
      </c>
      <c r="E6" s="12" t="s">
        <v>71</v>
      </c>
      <c r="F6" s="12" t="s">
        <v>73</v>
      </c>
      <c r="G6" s="12" t="str">
        <f t="shared" si="0"/>
        <v>Exp_6_WT45_PreFlo</v>
      </c>
    </row>
    <row r="7" spans="1:7" x14ac:dyDescent="0.25">
      <c r="A7" s="11">
        <v>28303</v>
      </c>
      <c r="B7" s="12">
        <v>218.53</v>
      </c>
      <c r="C7" s="11">
        <v>28297</v>
      </c>
      <c r="D7" s="12">
        <v>957.65800000000002</v>
      </c>
      <c r="E7" s="12" t="s">
        <v>71</v>
      </c>
      <c r="F7" s="12" t="s">
        <v>73</v>
      </c>
      <c r="G7" s="12" t="str">
        <f t="shared" si="0"/>
        <v>Exp_6_WT45_PreFlo</v>
      </c>
    </row>
    <row r="8" spans="1:7" x14ac:dyDescent="0.25">
      <c r="A8" s="11">
        <v>28306</v>
      </c>
      <c r="B8" s="12">
        <v>248.136</v>
      </c>
      <c r="C8" s="11">
        <v>28299</v>
      </c>
      <c r="D8" s="12">
        <v>987.42</v>
      </c>
      <c r="E8" s="12" t="s">
        <v>71</v>
      </c>
      <c r="F8" s="12" t="s">
        <v>73</v>
      </c>
      <c r="G8" s="12" t="str">
        <f t="shared" si="0"/>
        <v>Exp_6_WT45_PreFlo</v>
      </c>
    </row>
    <row r="9" spans="1:7" x14ac:dyDescent="0.25">
      <c r="A9" s="11">
        <v>28309</v>
      </c>
      <c r="B9" s="12">
        <v>279.971</v>
      </c>
      <c r="C9" s="11">
        <v>28304</v>
      </c>
      <c r="D9" s="12">
        <v>984.83900000000006</v>
      </c>
      <c r="E9" s="12" t="s">
        <v>71</v>
      </c>
      <c r="F9" s="12" t="s">
        <v>73</v>
      </c>
      <c r="G9" s="12" t="str">
        <f t="shared" si="0"/>
        <v>Exp_6_WT45_PreFlo</v>
      </c>
    </row>
    <row r="10" spans="1:7" x14ac:dyDescent="0.25">
      <c r="A10" s="11">
        <v>28312</v>
      </c>
      <c r="B10" s="12">
        <v>322.37400000000002</v>
      </c>
      <c r="C10" s="11">
        <v>28309</v>
      </c>
      <c r="D10" s="12">
        <v>1001.155</v>
      </c>
      <c r="E10" s="12" t="s">
        <v>71</v>
      </c>
      <c r="F10" s="12" t="s">
        <v>73</v>
      </c>
      <c r="G10" s="12" t="str">
        <f t="shared" si="0"/>
        <v>Exp_6_WT45_PreFlo</v>
      </c>
    </row>
    <row r="11" spans="1:7" x14ac:dyDescent="0.25">
      <c r="A11" s="11">
        <v>28315</v>
      </c>
      <c r="B11" s="12">
        <v>338.44400000000002</v>
      </c>
      <c r="C11" s="11">
        <v>28310</v>
      </c>
      <c r="D11" s="12">
        <v>1022.818</v>
      </c>
      <c r="E11" s="12" t="s">
        <v>71</v>
      </c>
      <c r="F11" s="12" t="s">
        <v>73</v>
      </c>
      <c r="G11" s="12" t="str">
        <f t="shared" si="0"/>
        <v>Exp_6_WT45_PreFlo</v>
      </c>
    </row>
    <row r="12" spans="1:7" x14ac:dyDescent="0.25">
      <c r="A12" s="11">
        <v>28318</v>
      </c>
      <c r="B12" s="12">
        <v>385.435</v>
      </c>
      <c r="C12" s="11">
        <v>28313</v>
      </c>
      <c r="D12" s="12">
        <v>1071.521</v>
      </c>
      <c r="E12" s="12" t="s">
        <v>71</v>
      </c>
      <c r="F12" s="12" t="s">
        <v>73</v>
      </c>
      <c r="G12" s="12" t="str">
        <f t="shared" si="0"/>
        <v>Exp_6_WT45_PreFlo</v>
      </c>
    </row>
    <row r="13" spans="1:7" x14ac:dyDescent="0.25">
      <c r="A13" s="11">
        <v>28320</v>
      </c>
      <c r="B13" s="12">
        <v>435.48200000000003</v>
      </c>
      <c r="C13" s="11">
        <v>28315</v>
      </c>
      <c r="D13" s="12">
        <v>1117.5219999999999</v>
      </c>
      <c r="E13" s="12" t="s">
        <v>71</v>
      </c>
      <c r="F13" s="12" t="s">
        <v>73</v>
      </c>
      <c r="G13" s="12" t="str">
        <f t="shared" si="0"/>
        <v>Exp_6_WT45_PreFlo</v>
      </c>
    </row>
    <row r="14" spans="1:7" x14ac:dyDescent="0.25">
      <c r="A14" s="11">
        <v>28322</v>
      </c>
      <c r="B14" s="12">
        <v>488.64299999999997</v>
      </c>
      <c r="C14" s="11">
        <v>28316</v>
      </c>
      <c r="D14" s="12">
        <v>1195.9259999999999</v>
      </c>
      <c r="E14" s="12" t="s">
        <v>71</v>
      </c>
      <c r="F14" s="12" t="s">
        <v>73</v>
      </c>
      <c r="G14" s="12" t="str">
        <f t="shared" si="0"/>
        <v>Exp_6_WT45_PreFlo</v>
      </c>
    </row>
    <row r="15" spans="1:7" x14ac:dyDescent="0.25">
      <c r="A15" s="11">
        <v>28327</v>
      </c>
      <c r="B15" s="12">
        <v>558.322</v>
      </c>
      <c r="C15" s="11">
        <v>28317</v>
      </c>
      <c r="D15" s="12">
        <v>1255.4090000000001</v>
      </c>
      <c r="E15" s="12" t="s">
        <v>71</v>
      </c>
      <c r="F15" s="12" t="s">
        <v>73</v>
      </c>
      <c r="G15" s="12" t="str">
        <f t="shared" si="0"/>
        <v>Exp_6_WT45_PreFlo</v>
      </c>
    </row>
    <row r="16" spans="1:7" x14ac:dyDescent="0.25">
      <c r="A16" s="11">
        <v>28328</v>
      </c>
      <c r="B16" s="12">
        <v>679.15800000000002</v>
      </c>
      <c r="C16" s="11">
        <v>28320</v>
      </c>
      <c r="D16" s="12">
        <v>1268.9829999999999</v>
      </c>
      <c r="E16" s="12" t="s">
        <v>71</v>
      </c>
      <c r="F16" s="12" t="s">
        <v>73</v>
      </c>
      <c r="G16" s="12" t="str">
        <f t="shared" si="0"/>
        <v>Exp_6_WT45_PreFlo</v>
      </c>
    </row>
    <row r="17" spans="1:7" x14ac:dyDescent="0.25">
      <c r="A17" s="11">
        <v>28333</v>
      </c>
      <c r="B17" s="12">
        <v>670.80499999999995</v>
      </c>
      <c r="C17" s="11">
        <v>28321</v>
      </c>
      <c r="D17" s="12">
        <v>1344.6880000000001</v>
      </c>
      <c r="E17" s="12" t="s">
        <v>71</v>
      </c>
      <c r="F17" s="12" t="s">
        <v>73</v>
      </c>
      <c r="G17" s="12" t="str">
        <f t="shared" si="0"/>
        <v>Exp_6_WT45_PreFlo</v>
      </c>
    </row>
    <row r="18" spans="1:7" x14ac:dyDescent="0.25">
      <c r="A18" s="11">
        <v>28337</v>
      </c>
      <c r="B18" s="12">
        <v>653.94000000000005</v>
      </c>
      <c r="C18" s="11">
        <v>28327</v>
      </c>
      <c r="D18" s="12">
        <v>1504.2639999999999</v>
      </c>
      <c r="E18" s="12" t="s">
        <v>71</v>
      </c>
      <c r="F18" s="12" t="s">
        <v>73</v>
      </c>
      <c r="G18" s="12" t="str">
        <f t="shared" si="0"/>
        <v>Exp_6_WT45_PreFlo</v>
      </c>
    </row>
    <row r="19" spans="1:7" x14ac:dyDescent="0.25">
      <c r="A19" s="11">
        <v>28340</v>
      </c>
      <c r="B19" s="12">
        <v>669.23599999999999</v>
      </c>
      <c r="C19" s="11">
        <v>28328</v>
      </c>
      <c r="D19" s="12">
        <v>1609.7080000000001</v>
      </c>
      <c r="E19" s="12" t="s">
        <v>71</v>
      </c>
      <c r="F19" s="12" t="s">
        <v>73</v>
      </c>
      <c r="G19" s="12" t="str">
        <f t="shared" si="0"/>
        <v>Exp_6_WT45_PreFlo</v>
      </c>
    </row>
    <row r="20" spans="1:7" x14ac:dyDescent="0.25">
      <c r="A20" s="11">
        <v>28342</v>
      </c>
      <c r="B20" s="12">
        <v>689.91</v>
      </c>
      <c r="C20" s="11">
        <v>28330</v>
      </c>
      <c r="D20" s="12">
        <v>1631.3589999999999</v>
      </c>
      <c r="E20" s="12" t="s">
        <v>71</v>
      </c>
      <c r="F20" s="12" t="s">
        <v>73</v>
      </c>
      <c r="G20" s="12" t="str">
        <f t="shared" si="0"/>
        <v>Exp_6_WT45_PreFlo</v>
      </c>
    </row>
    <row r="21" spans="1:7" x14ac:dyDescent="0.25">
      <c r="A21" s="11">
        <v>28346</v>
      </c>
      <c r="B21" s="12">
        <v>682.65</v>
      </c>
      <c r="C21" s="11">
        <v>28332</v>
      </c>
      <c r="D21" s="12">
        <v>1661.136</v>
      </c>
      <c r="E21" s="12" t="s">
        <v>71</v>
      </c>
      <c r="F21" s="12" t="s">
        <v>73</v>
      </c>
      <c r="G21" s="12" t="str">
        <f t="shared" si="0"/>
        <v>Exp_6_WT45_PreFlo</v>
      </c>
    </row>
    <row r="22" spans="1:7" x14ac:dyDescent="0.25">
      <c r="A22" s="11">
        <v>28349</v>
      </c>
      <c r="B22" s="12">
        <v>713.53800000000001</v>
      </c>
      <c r="C22" s="11">
        <v>28332</v>
      </c>
      <c r="D22" s="12">
        <v>1736.825</v>
      </c>
      <c r="E22" s="12" t="s">
        <v>71</v>
      </c>
      <c r="F22" s="12" t="s">
        <v>73</v>
      </c>
      <c r="G22" s="12" t="str">
        <f t="shared" si="0"/>
        <v>Exp_6_WT45_PreFlo</v>
      </c>
    </row>
    <row r="23" spans="1:7" x14ac:dyDescent="0.25">
      <c r="A23" s="11">
        <v>28352</v>
      </c>
      <c r="B23" s="12">
        <v>728.04899999999998</v>
      </c>
      <c r="C23" s="11">
        <v>28336</v>
      </c>
      <c r="D23" s="12">
        <v>1796.3679999999999</v>
      </c>
      <c r="E23" s="12" t="s">
        <v>71</v>
      </c>
      <c r="F23" s="12" t="s">
        <v>73</v>
      </c>
      <c r="G23" s="12" t="str">
        <f t="shared" si="0"/>
        <v>Exp_6_WT45_PreFlo</v>
      </c>
    </row>
    <row r="24" spans="1:7" x14ac:dyDescent="0.25">
      <c r="A24" s="11">
        <v>28353</v>
      </c>
      <c r="B24" s="12">
        <v>722.14499999999998</v>
      </c>
      <c r="C24" s="11">
        <v>28340</v>
      </c>
      <c r="D24" s="12">
        <v>1801.86</v>
      </c>
      <c r="E24" s="12" t="s">
        <v>71</v>
      </c>
      <c r="F24" s="12" t="s">
        <v>73</v>
      </c>
      <c r="G24" s="12" t="str">
        <f t="shared" si="0"/>
        <v>Exp_6_WT45_PreFlo</v>
      </c>
    </row>
    <row r="25" spans="1:7" x14ac:dyDescent="0.25">
      <c r="A25" s="11">
        <v>28355</v>
      </c>
      <c r="B25" s="12">
        <v>736.27700000000004</v>
      </c>
      <c r="C25" s="11">
        <v>28342</v>
      </c>
      <c r="D25" s="12">
        <v>1831.645</v>
      </c>
      <c r="E25" s="12" t="s">
        <v>71</v>
      </c>
      <c r="F25" s="12" t="s">
        <v>73</v>
      </c>
      <c r="G25" s="12" t="str">
        <f t="shared" si="0"/>
        <v>Exp_6_WT45_PreFlo</v>
      </c>
    </row>
    <row r="26" spans="1:7" x14ac:dyDescent="0.25">
      <c r="A26" s="11">
        <v>28370</v>
      </c>
      <c r="B26" s="12">
        <v>732.62800000000004</v>
      </c>
      <c r="C26" s="11">
        <v>28350</v>
      </c>
      <c r="D26" s="12">
        <v>1834.5170000000001</v>
      </c>
      <c r="E26" s="12" t="s">
        <v>71</v>
      </c>
      <c r="F26" s="12" t="s">
        <v>73</v>
      </c>
      <c r="G26" s="12" t="str">
        <f t="shared" si="0"/>
        <v>Exp_6_WT45_PreFlo</v>
      </c>
    </row>
    <row r="27" spans="1:7" x14ac:dyDescent="0.25">
      <c r="A27" s="11">
        <v>28371</v>
      </c>
      <c r="B27" s="12">
        <v>732.62800000000004</v>
      </c>
      <c r="C27" s="11">
        <v>28353</v>
      </c>
      <c r="D27" s="12">
        <v>1842.6949999999999</v>
      </c>
      <c r="E27" s="12" t="s">
        <v>71</v>
      </c>
      <c r="F27" s="12" t="s">
        <v>73</v>
      </c>
      <c r="G27" s="12" t="str">
        <f t="shared" si="0"/>
        <v>Exp_6_WT45_PreFlo</v>
      </c>
    </row>
    <row r="28" spans="1:7" x14ac:dyDescent="0.25">
      <c r="A28" s="11">
        <v>28372</v>
      </c>
      <c r="B28" s="12">
        <v>732.62800000000004</v>
      </c>
      <c r="C28" s="11">
        <v>28356</v>
      </c>
      <c r="D28" s="12">
        <v>1864.384</v>
      </c>
      <c r="E28" s="12" t="s">
        <v>71</v>
      </c>
      <c r="F28" s="12" t="s">
        <v>73</v>
      </c>
      <c r="G28" s="12" t="str">
        <f t="shared" si="0"/>
        <v>Exp_6_WT45_PreFlo</v>
      </c>
    </row>
    <row r="29" spans="1:7" x14ac:dyDescent="0.25">
      <c r="A29" s="11">
        <v>28373</v>
      </c>
      <c r="B29" s="12">
        <v>732.62800000000004</v>
      </c>
      <c r="C29" s="11">
        <v>28359</v>
      </c>
      <c r="D29" s="12">
        <v>1894.1849999999999</v>
      </c>
      <c r="E29" s="12" t="s">
        <v>71</v>
      </c>
      <c r="F29" s="12" t="s">
        <v>73</v>
      </c>
      <c r="G29" s="12" t="str">
        <f t="shared" si="0"/>
        <v>Exp_6_WT45_PreFlo</v>
      </c>
    </row>
    <row r="30" spans="1:7" x14ac:dyDescent="0.25">
      <c r="A30" s="11">
        <v>28374</v>
      </c>
      <c r="B30" s="12">
        <v>732.62800000000004</v>
      </c>
      <c r="C30" s="11">
        <v>28361</v>
      </c>
      <c r="D30" s="12">
        <v>1907.752</v>
      </c>
      <c r="E30" s="12" t="s">
        <v>71</v>
      </c>
      <c r="F30" s="12" t="s">
        <v>73</v>
      </c>
      <c r="G30" s="12" t="str">
        <f t="shared" si="0"/>
        <v>Exp_6_WT45_PreFlo</v>
      </c>
    </row>
    <row r="31" spans="1:7" x14ac:dyDescent="0.25">
      <c r="A31" s="11">
        <v>28375</v>
      </c>
      <c r="B31" s="12">
        <v>732.62800000000004</v>
      </c>
      <c r="C31" s="11">
        <v>28366</v>
      </c>
      <c r="D31" s="12">
        <v>1910.5540000000001</v>
      </c>
      <c r="E31" s="12" t="s">
        <v>71</v>
      </c>
      <c r="F31" s="12" t="s">
        <v>73</v>
      </c>
      <c r="G31" s="12" t="str">
        <f t="shared" si="0"/>
        <v>Exp_6_WT45_PreFlo</v>
      </c>
    </row>
    <row r="32" spans="1:7" x14ac:dyDescent="0.25">
      <c r="A32" s="11">
        <v>28376</v>
      </c>
      <c r="B32" s="12">
        <v>732.62800000000004</v>
      </c>
      <c r="C32" s="11">
        <v>28368</v>
      </c>
      <c r="D32" s="12">
        <v>1864.65</v>
      </c>
      <c r="E32" s="12" t="s">
        <v>71</v>
      </c>
      <c r="F32" s="12" t="s">
        <v>73</v>
      </c>
      <c r="G32" s="12" t="str">
        <f t="shared" si="0"/>
        <v>Exp_6_WT45_PreFlo</v>
      </c>
    </row>
    <row r="33" spans="1:7" x14ac:dyDescent="0.25">
      <c r="A33" s="11">
        <v>28377</v>
      </c>
      <c r="B33" s="12">
        <v>732.62800000000004</v>
      </c>
      <c r="C33" s="11">
        <v>28370</v>
      </c>
      <c r="D33" s="12">
        <v>1932.259</v>
      </c>
      <c r="E33" s="12" t="s">
        <v>71</v>
      </c>
      <c r="F33" s="12" t="s">
        <v>73</v>
      </c>
      <c r="G33" s="12" t="str">
        <f t="shared" si="0"/>
        <v>Exp_6_WT45_PreFlo</v>
      </c>
    </row>
    <row r="34" spans="1:7" x14ac:dyDescent="0.25">
      <c r="A34" s="11">
        <v>28378</v>
      </c>
      <c r="B34" s="12">
        <v>732.62800000000004</v>
      </c>
      <c r="C34" s="11">
        <v>28374</v>
      </c>
      <c r="D34" s="12">
        <v>1910.74</v>
      </c>
      <c r="E34" s="12" t="s">
        <v>71</v>
      </c>
      <c r="F34" s="12" t="s">
        <v>73</v>
      </c>
      <c r="G34" s="12" t="str">
        <f t="shared" si="0"/>
        <v>Exp_6_WT45_PreFlo</v>
      </c>
    </row>
    <row r="35" spans="1:7" x14ac:dyDescent="0.25">
      <c r="A35" s="11">
        <v>28379</v>
      </c>
      <c r="B35" s="12">
        <v>732.62800000000004</v>
      </c>
      <c r="C35" s="11">
        <v>28379</v>
      </c>
      <c r="D35" s="12">
        <v>1913.558</v>
      </c>
      <c r="E35" s="12" t="s">
        <v>71</v>
      </c>
      <c r="F35" s="12" t="s">
        <v>73</v>
      </c>
      <c r="G35" s="12" t="str">
        <f t="shared" si="0"/>
        <v>Exp_6_WT45_PreFlo</v>
      </c>
    </row>
    <row r="36" spans="1:7" x14ac:dyDescent="0.25">
      <c r="A36" s="15">
        <v>28282</v>
      </c>
      <c r="B36" s="16">
        <v>103.23</v>
      </c>
      <c r="C36" s="15">
        <v>28282</v>
      </c>
      <c r="D36" s="16">
        <v>464.13200000000001</v>
      </c>
      <c r="E36" s="10" t="s">
        <v>71</v>
      </c>
      <c r="F36" s="10" t="s">
        <v>74</v>
      </c>
      <c r="G36" s="10" t="str">
        <f t="shared" si="0"/>
        <v>Exp_6_WT45_PostFlo</v>
      </c>
    </row>
    <row r="37" spans="1:7" x14ac:dyDescent="0.25">
      <c r="A37" s="15">
        <v>28289</v>
      </c>
      <c r="B37" s="16">
        <v>148.93700000000001</v>
      </c>
      <c r="C37" s="15">
        <v>28285</v>
      </c>
      <c r="D37" s="16">
        <v>539.98400000000004</v>
      </c>
      <c r="E37" s="10" t="s">
        <v>71</v>
      </c>
      <c r="F37" s="10" t="s">
        <v>74</v>
      </c>
      <c r="G37" s="10" t="str">
        <f t="shared" si="0"/>
        <v>Exp_6_WT45_PostFlo</v>
      </c>
    </row>
    <row r="38" spans="1:7" x14ac:dyDescent="0.25">
      <c r="A38" s="15">
        <v>28293</v>
      </c>
      <c r="B38" s="16">
        <v>156.63</v>
      </c>
      <c r="C38" s="15">
        <v>28289</v>
      </c>
      <c r="D38" s="16">
        <v>556.86900000000003</v>
      </c>
      <c r="E38" s="10" t="s">
        <v>71</v>
      </c>
      <c r="F38" s="10" t="s">
        <v>74</v>
      </c>
      <c r="G38" s="10" t="str">
        <f t="shared" si="0"/>
        <v>Exp_6_WT45_PostFlo</v>
      </c>
    </row>
    <row r="39" spans="1:7" x14ac:dyDescent="0.25">
      <c r="A39" s="15">
        <v>28296</v>
      </c>
      <c r="B39" s="16">
        <v>193.33199999999999</v>
      </c>
      <c r="C39" s="15">
        <v>28292</v>
      </c>
      <c r="D39" s="16">
        <v>644.57100000000003</v>
      </c>
      <c r="E39" s="10" t="s">
        <v>71</v>
      </c>
      <c r="F39" s="10" t="s">
        <v>74</v>
      </c>
      <c r="G39" s="10" t="str">
        <f t="shared" si="0"/>
        <v>Exp_6_WT45_PostFlo</v>
      </c>
    </row>
    <row r="40" spans="1:7" x14ac:dyDescent="0.25">
      <c r="A40" s="15">
        <v>28297</v>
      </c>
      <c r="B40" s="16">
        <v>211.65799999999999</v>
      </c>
      <c r="C40" s="15">
        <v>28293</v>
      </c>
      <c r="D40" s="16">
        <v>725.06899999999996</v>
      </c>
      <c r="E40" s="10" t="s">
        <v>71</v>
      </c>
      <c r="F40" s="10" t="s">
        <v>74</v>
      </c>
      <c r="G40" s="10" t="str">
        <f t="shared" si="0"/>
        <v>Exp_6_WT45_PostFlo</v>
      </c>
    </row>
    <row r="41" spans="1:7" x14ac:dyDescent="0.25">
      <c r="A41" s="15">
        <v>28308</v>
      </c>
      <c r="B41" s="16">
        <v>305.85599999999999</v>
      </c>
      <c r="C41" s="15">
        <v>28298</v>
      </c>
      <c r="D41" s="16">
        <v>845.96900000000005</v>
      </c>
      <c r="E41" s="10" t="s">
        <v>71</v>
      </c>
      <c r="F41" s="10" t="s">
        <v>74</v>
      </c>
      <c r="G41" s="10" t="str">
        <f t="shared" si="0"/>
        <v>Exp_6_WT45_PostFlo</v>
      </c>
    </row>
    <row r="42" spans="1:7" x14ac:dyDescent="0.25">
      <c r="A42" s="15">
        <v>28310</v>
      </c>
      <c r="B42" s="16">
        <v>341.27100000000002</v>
      </c>
      <c r="C42" s="15">
        <v>28299</v>
      </c>
      <c r="D42" s="16">
        <v>1023.422</v>
      </c>
      <c r="E42" s="10" t="s">
        <v>71</v>
      </c>
      <c r="F42" s="10" t="s">
        <v>74</v>
      </c>
      <c r="G42" s="10" t="str">
        <f t="shared" si="0"/>
        <v>Exp_6_WT45_PostFlo</v>
      </c>
    </row>
    <row r="43" spans="1:7" x14ac:dyDescent="0.25">
      <c r="A43" s="15">
        <v>28317</v>
      </c>
      <c r="B43" s="16">
        <v>380.37799999999999</v>
      </c>
      <c r="C43" s="15">
        <v>28303</v>
      </c>
      <c r="D43" s="16">
        <v>1243.528</v>
      </c>
      <c r="E43" s="10" t="s">
        <v>71</v>
      </c>
      <c r="F43" s="10" t="s">
        <v>74</v>
      </c>
      <c r="G43" s="10" t="str">
        <f t="shared" si="0"/>
        <v>Exp_6_WT45_PostFlo</v>
      </c>
    </row>
    <row r="44" spans="1:7" x14ac:dyDescent="0.25">
      <c r="A44" s="15">
        <v>28322</v>
      </c>
      <c r="B44" s="16">
        <v>449.87400000000002</v>
      </c>
      <c r="C44" s="15">
        <v>28306</v>
      </c>
      <c r="D44" s="16">
        <v>1331.271</v>
      </c>
      <c r="E44" s="10" t="s">
        <v>71</v>
      </c>
      <c r="F44" s="10" t="s">
        <v>74</v>
      </c>
      <c r="G44" s="10" t="str">
        <f t="shared" si="0"/>
        <v>Exp_6_WT45_PostFlo</v>
      </c>
    </row>
    <row r="45" spans="1:7" x14ac:dyDescent="0.25">
      <c r="A45" s="15">
        <v>28326</v>
      </c>
      <c r="B45" s="16">
        <v>512.84500000000003</v>
      </c>
      <c r="C45" s="15">
        <v>28312</v>
      </c>
      <c r="D45" s="16">
        <v>1539.8019999999999</v>
      </c>
      <c r="E45" s="10" t="s">
        <v>71</v>
      </c>
      <c r="F45" s="10" t="s">
        <v>74</v>
      </c>
      <c r="G45" s="10" t="str">
        <f t="shared" si="0"/>
        <v>Exp_6_WT45_PostFlo</v>
      </c>
    </row>
    <row r="46" spans="1:7" x14ac:dyDescent="0.25">
      <c r="A46" s="15">
        <v>28328</v>
      </c>
      <c r="B46" s="16">
        <v>545.62699999999995</v>
      </c>
      <c r="C46" s="15">
        <v>28317</v>
      </c>
      <c r="D46" s="16">
        <v>1653.6610000000001</v>
      </c>
      <c r="E46" s="10" t="s">
        <v>71</v>
      </c>
      <c r="F46" s="10" t="s">
        <v>74</v>
      </c>
      <c r="G46" s="10" t="str">
        <f t="shared" si="0"/>
        <v>Exp_6_WT45_PostFlo</v>
      </c>
    </row>
    <row r="47" spans="1:7" x14ac:dyDescent="0.25">
      <c r="A47" s="15">
        <v>28330</v>
      </c>
      <c r="B47" s="16">
        <v>550.79499999999996</v>
      </c>
      <c r="C47" s="15">
        <v>28324</v>
      </c>
      <c r="D47" s="16">
        <v>1682.6210000000001</v>
      </c>
      <c r="E47" s="10" t="s">
        <v>71</v>
      </c>
      <c r="F47" s="10" t="s">
        <v>74</v>
      </c>
      <c r="G47" s="10" t="str">
        <f t="shared" si="0"/>
        <v>Exp_6_WT45_PostFlo</v>
      </c>
    </row>
    <row r="48" spans="1:7" x14ac:dyDescent="0.25">
      <c r="A48" s="15">
        <v>28335</v>
      </c>
      <c r="B48" s="16">
        <v>612.37099999999998</v>
      </c>
      <c r="C48" s="15">
        <v>28327</v>
      </c>
      <c r="D48" s="16">
        <v>1654.519</v>
      </c>
      <c r="E48" s="10" t="s">
        <v>71</v>
      </c>
      <c r="F48" s="10" t="s">
        <v>74</v>
      </c>
      <c r="G48" s="10" t="str">
        <f t="shared" si="0"/>
        <v>Exp_6_WT45_PostFlo</v>
      </c>
    </row>
    <row r="49" spans="1:7" x14ac:dyDescent="0.25">
      <c r="A49" s="15">
        <v>28336</v>
      </c>
      <c r="B49" s="16">
        <v>659.67100000000005</v>
      </c>
      <c r="C49" s="15">
        <v>28344</v>
      </c>
      <c r="D49" s="16">
        <v>1660.615</v>
      </c>
      <c r="E49" s="10" t="s">
        <v>71</v>
      </c>
      <c r="F49" s="10" t="s">
        <v>74</v>
      </c>
      <c r="G49" s="10" t="str">
        <f t="shared" si="0"/>
        <v>Exp_6_WT45_PostFlo</v>
      </c>
    </row>
    <row r="50" spans="1:7" x14ac:dyDescent="0.25">
      <c r="A50" s="15">
        <v>28338</v>
      </c>
      <c r="B50" s="16">
        <v>652.99300000000005</v>
      </c>
      <c r="C50" s="15">
        <v>28346</v>
      </c>
      <c r="D50" s="16">
        <v>1682.075</v>
      </c>
      <c r="E50" s="10" t="s">
        <v>71</v>
      </c>
      <c r="F50" s="10" t="s">
        <v>74</v>
      </c>
      <c r="G50" s="10" t="str">
        <f t="shared" si="0"/>
        <v>Exp_6_WT45_PostFlo</v>
      </c>
    </row>
    <row r="51" spans="1:7" x14ac:dyDescent="0.25">
      <c r="A51" s="15">
        <v>28343</v>
      </c>
      <c r="B51" s="16">
        <v>711.95299999999997</v>
      </c>
      <c r="C51" s="15">
        <v>28353</v>
      </c>
      <c r="D51" s="16">
        <v>1654.2180000000001</v>
      </c>
      <c r="E51" s="10" t="s">
        <v>71</v>
      </c>
      <c r="F51" s="10" t="s">
        <v>74</v>
      </c>
      <c r="G51" s="10" t="str">
        <f t="shared" si="0"/>
        <v>Exp_6_WT45_PostFlo</v>
      </c>
    </row>
    <row r="52" spans="1:7" x14ac:dyDescent="0.25">
      <c r="A52" s="15">
        <v>28347</v>
      </c>
      <c r="B52" s="16">
        <v>718.29</v>
      </c>
      <c r="C52" s="15">
        <v>28356</v>
      </c>
      <c r="D52" s="16">
        <v>1678.1030000000001</v>
      </c>
      <c r="E52" s="10" t="s">
        <v>71</v>
      </c>
      <c r="F52" s="10" t="s">
        <v>74</v>
      </c>
      <c r="G52" s="10" t="str">
        <f t="shared" si="0"/>
        <v>Exp_6_WT45_PostFlo</v>
      </c>
    </row>
    <row r="53" spans="1:7" x14ac:dyDescent="0.25">
      <c r="A53" s="15">
        <v>28353</v>
      </c>
      <c r="B53" s="16">
        <v>741.69899999999996</v>
      </c>
      <c r="C53" s="15">
        <v>28359</v>
      </c>
      <c r="D53" s="16">
        <v>1664.184</v>
      </c>
      <c r="E53" s="10" t="s">
        <v>71</v>
      </c>
      <c r="F53" s="10" t="s">
        <v>74</v>
      </c>
      <c r="G53" s="10" t="str">
        <f t="shared" si="0"/>
        <v>Exp_6_WT45_PostFlo</v>
      </c>
    </row>
    <row r="54" spans="1:7" x14ac:dyDescent="0.25">
      <c r="A54" s="15">
        <v>28356</v>
      </c>
      <c r="B54" s="16">
        <v>734.94200000000001</v>
      </c>
      <c r="C54" s="15">
        <v>28362</v>
      </c>
      <c r="D54" s="16">
        <v>1657.3579999999999</v>
      </c>
      <c r="E54" s="10" t="s">
        <v>71</v>
      </c>
      <c r="F54" s="10" t="s">
        <v>74</v>
      </c>
      <c r="G54" s="10" t="str">
        <f t="shared" si="0"/>
        <v>Exp_6_WT45_PostFlo</v>
      </c>
    </row>
    <row r="55" spans="1:7" x14ac:dyDescent="0.25">
      <c r="A55" s="15">
        <v>28358</v>
      </c>
      <c r="B55" s="16">
        <v>728.27</v>
      </c>
      <c r="C55" s="15">
        <v>28366</v>
      </c>
      <c r="D55" s="16">
        <v>1648.1980000000001</v>
      </c>
      <c r="E55" s="10" t="s">
        <v>71</v>
      </c>
      <c r="F55" s="10" t="s">
        <v>74</v>
      </c>
      <c r="G55" s="10" t="str">
        <f t="shared" si="0"/>
        <v>Exp_6_WT45_PostFlo</v>
      </c>
    </row>
    <row r="56" spans="1:7" x14ac:dyDescent="0.25">
      <c r="A56" s="15">
        <v>28360</v>
      </c>
      <c r="B56" s="16">
        <v>743.92899999999997</v>
      </c>
      <c r="C56" s="15">
        <v>28369</v>
      </c>
      <c r="D56" s="16">
        <v>1660.3240000000001</v>
      </c>
      <c r="E56" s="10" t="s">
        <v>71</v>
      </c>
      <c r="F56" s="10" t="s">
        <v>74</v>
      </c>
      <c r="G56" s="10" t="str">
        <f t="shared" si="0"/>
        <v>Exp_6_WT45_PostFlo</v>
      </c>
    </row>
    <row r="57" spans="1:7" x14ac:dyDescent="0.25">
      <c r="A57" s="15">
        <v>28362</v>
      </c>
      <c r="B57" s="16">
        <v>735.94600000000003</v>
      </c>
      <c r="C57" s="15">
        <v>28372</v>
      </c>
      <c r="D57" s="16">
        <v>1639.222</v>
      </c>
      <c r="E57" s="10" t="s">
        <v>71</v>
      </c>
      <c r="F57" s="10" t="s">
        <v>74</v>
      </c>
      <c r="G57" s="10" t="str">
        <f t="shared" si="0"/>
        <v>Exp_6_WT45_PostFlo</v>
      </c>
    </row>
    <row r="58" spans="1:7" x14ac:dyDescent="0.25">
      <c r="A58" s="15">
        <v>28365</v>
      </c>
      <c r="B58" s="16">
        <v>747.62300000000005</v>
      </c>
      <c r="C58" s="15">
        <v>28379</v>
      </c>
      <c r="D58" s="16">
        <v>1642.1780000000001</v>
      </c>
      <c r="E58" s="10" t="s">
        <v>71</v>
      </c>
      <c r="F58" s="10" t="s">
        <v>74</v>
      </c>
      <c r="G58" s="10" t="str">
        <f t="shared" si="0"/>
        <v>Exp_6_WT45_PostFlo</v>
      </c>
    </row>
    <row r="59" spans="1:7" x14ac:dyDescent="0.25">
      <c r="A59" s="15">
        <v>28366</v>
      </c>
      <c r="B59" s="16">
        <v>729.09799999999996</v>
      </c>
      <c r="C59" s="15">
        <v>28380</v>
      </c>
      <c r="D59" s="16"/>
      <c r="E59" s="10" t="s">
        <v>71</v>
      </c>
      <c r="F59" s="10" t="s">
        <v>74</v>
      </c>
      <c r="G59" s="10" t="str">
        <f t="shared" si="0"/>
        <v>Exp_6_WT45_PostFlo</v>
      </c>
    </row>
    <row r="60" spans="1:7" x14ac:dyDescent="0.25">
      <c r="A60" s="15">
        <v>28369</v>
      </c>
      <c r="B60" s="16">
        <v>738.15899999999999</v>
      </c>
      <c r="C60" s="15">
        <v>28381</v>
      </c>
      <c r="D60" s="16"/>
      <c r="E60" s="10" t="s">
        <v>71</v>
      </c>
      <c r="F60" s="10" t="s">
        <v>74</v>
      </c>
      <c r="G60" s="10" t="str">
        <f t="shared" si="0"/>
        <v>Exp_6_WT45_PostFlo</v>
      </c>
    </row>
    <row r="61" spans="1:7" x14ac:dyDescent="0.25">
      <c r="A61" s="15">
        <v>28370</v>
      </c>
      <c r="B61" s="16"/>
      <c r="C61" s="15">
        <v>28382</v>
      </c>
      <c r="D61" s="16"/>
      <c r="E61" s="10" t="s">
        <v>71</v>
      </c>
      <c r="F61" s="10" t="s">
        <v>74</v>
      </c>
      <c r="G61" s="10" t="str">
        <f t="shared" si="0"/>
        <v>Exp_6_WT45_PostFlo</v>
      </c>
    </row>
    <row r="62" spans="1:7" x14ac:dyDescent="0.25">
      <c r="A62" s="15">
        <v>28371</v>
      </c>
      <c r="B62" s="16"/>
      <c r="C62" s="15">
        <v>28383</v>
      </c>
      <c r="D62" s="16"/>
      <c r="E62" s="10" t="s">
        <v>71</v>
      </c>
      <c r="F62" s="10" t="s">
        <v>74</v>
      </c>
      <c r="G62" s="10" t="str">
        <f t="shared" si="0"/>
        <v>Exp_6_WT45_PostFlo</v>
      </c>
    </row>
    <row r="63" spans="1:7" x14ac:dyDescent="0.25">
      <c r="A63" s="15">
        <v>28372</v>
      </c>
      <c r="B63" s="16"/>
      <c r="C63" s="15">
        <v>28384</v>
      </c>
      <c r="D63" s="16"/>
      <c r="E63" s="10" t="s">
        <v>71</v>
      </c>
      <c r="F63" s="10" t="s">
        <v>74</v>
      </c>
      <c r="G63" s="10" t="str">
        <f t="shared" si="0"/>
        <v>Exp_6_WT45_PostFlo</v>
      </c>
    </row>
    <row r="64" spans="1:7" x14ac:dyDescent="0.25">
      <c r="A64" s="15">
        <v>28373</v>
      </c>
      <c r="B64" s="16"/>
      <c r="C64" s="15">
        <v>28385</v>
      </c>
      <c r="D64" s="16"/>
      <c r="E64" s="10" t="s">
        <v>71</v>
      </c>
      <c r="F64" s="10" t="s">
        <v>74</v>
      </c>
      <c r="G64" s="10" t="str">
        <f t="shared" si="0"/>
        <v>Exp_6_WT45_PostFlo</v>
      </c>
    </row>
    <row r="65" spans="1:7" x14ac:dyDescent="0.25">
      <c r="A65" s="15">
        <v>28374</v>
      </c>
      <c r="B65" s="16"/>
      <c r="C65" s="15">
        <v>28386</v>
      </c>
      <c r="D65" s="16"/>
      <c r="E65" s="10" t="s">
        <v>71</v>
      </c>
      <c r="F65" s="10" t="s">
        <v>74</v>
      </c>
      <c r="G65" s="10" t="str">
        <f t="shared" si="0"/>
        <v>Exp_6_WT45_PostFlo</v>
      </c>
    </row>
    <row r="66" spans="1:7" x14ac:dyDescent="0.25">
      <c r="A66" s="15">
        <v>28375</v>
      </c>
      <c r="B66" s="16"/>
      <c r="C66" s="15">
        <v>28387</v>
      </c>
      <c r="D66" s="16"/>
      <c r="E66" s="10" t="s">
        <v>71</v>
      </c>
      <c r="F66" s="10" t="s">
        <v>74</v>
      </c>
      <c r="G66" s="10" t="str">
        <f t="shared" si="0"/>
        <v>Exp_6_WT45_PostFlo</v>
      </c>
    </row>
    <row r="67" spans="1:7" x14ac:dyDescent="0.25">
      <c r="A67" s="15">
        <v>28376</v>
      </c>
      <c r="B67" s="16"/>
      <c r="C67" s="15">
        <v>28388</v>
      </c>
      <c r="D67" s="16"/>
      <c r="E67" s="10" t="s">
        <v>71</v>
      </c>
      <c r="F67" s="10" t="s">
        <v>74</v>
      </c>
      <c r="G67" s="10" t="str">
        <f t="shared" ref="G67:G130" si="1">"Exp_6_"&amp;E67&amp;"_"&amp;F67</f>
        <v>Exp_6_WT45_PostFlo</v>
      </c>
    </row>
    <row r="68" spans="1:7" x14ac:dyDescent="0.25">
      <c r="A68" s="15">
        <v>28377</v>
      </c>
      <c r="B68" s="16"/>
      <c r="C68" s="15">
        <v>28389</v>
      </c>
      <c r="D68" s="16"/>
      <c r="E68" s="10" t="s">
        <v>71</v>
      </c>
      <c r="F68" s="10" t="s">
        <v>74</v>
      </c>
      <c r="G68" s="10" t="str">
        <f t="shared" si="1"/>
        <v>Exp_6_WT45_PostFlo</v>
      </c>
    </row>
    <row r="69" spans="1:7" x14ac:dyDescent="0.25">
      <c r="A69" s="15">
        <v>28378</v>
      </c>
      <c r="B69" s="16"/>
      <c r="C69" s="15">
        <v>28390</v>
      </c>
      <c r="D69" s="16"/>
      <c r="E69" s="10" t="s">
        <v>71</v>
      </c>
      <c r="F69" s="10" t="s">
        <v>74</v>
      </c>
      <c r="G69" s="10" t="str">
        <f t="shared" si="1"/>
        <v>Exp_6_WT45_PostFlo</v>
      </c>
    </row>
    <row r="70" spans="1:7" x14ac:dyDescent="0.25">
      <c r="A70" s="7">
        <v>28285</v>
      </c>
      <c r="B70" s="8">
        <v>92.188999999999993</v>
      </c>
      <c r="C70" s="13">
        <v>28285</v>
      </c>
      <c r="D70" s="14"/>
      <c r="E70" s="8" t="s">
        <v>71</v>
      </c>
      <c r="F70" s="8" t="s">
        <v>75</v>
      </c>
      <c r="G70" s="8" t="str">
        <f t="shared" si="1"/>
        <v>Exp_6_WT45_PodSet</v>
      </c>
    </row>
    <row r="71" spans="1:7" x14ac:dyDescent="0.25">
      <c r="A71" s="7">
        <v>28290</v>
      </c>
      <c r="B71" s="8">
        <v>131.602</v>
      </c>
      <c r="C71" s="13">
        <v>28290</v>
      </c>
      <c r="D71" s="14"/>
      <c r="E71" s="8" t="s">
        <v>71</v>
      </c>
      <c r="F71" s="8" t="s">
        <v>75</v>
      </c>
      <c r="G71" s="8" t="str">
        <f t="shared" si="1"/>
        <v>Exp_6_WT45_PodSet</v>
      </c>
    </row>
    <row r="72" spans="1:7" x14ac:dyDescent="0.25">
      <c r="A72" s="7">
        <v>28295</v>
      </c>
      <c r="B72" s="8">
        <v>182.75700000000001</v>
      </c>
      <c r="C72" s="13">
        <v>28295</v>
      </c>
      <c r="D72" s="14"/>
      <c r="E72" s="8" t="s">
        <v>71</v>
      </c>
      <c r="F72" s="8" t="s">
        <v>75</v>
      </c>
      <c r="G72" s="8" t="str">
        <f t="shared" si="1"/>
        <v>Exp_6_WT45_PodSet</v>
      </c>
    </row>
    <row r="73" spans="1:7" x14ac:dyDescent="0.25">
      <c r="A73" s="7">
        <v>28298</v>
      </c>
      <c r="B73" s="8">
        <v>205.124</v>
      </c>
      <c r="C73" s="13">
        <v>28298</v>
      </c>
      <c r="D73" s="14"/>
      <c r="E73" s="8" t="s">
        <v>71</v>
      </c>
      <c r="F73" s="8" t="s">
        <v>75</v>
      </c>
      <c r="G73" s="8" t="str">
        <f t="shared" si="1"/>
        <v>Exp_6_WT45_PodSet</v>
      </c>
    </row>
    <row r="74" spans="1:7" x14ac:dyDescent="0.25">
      <c r="A74" s="7">
        <v>28303</v>
      </c>
      <c r="B74" s="8">
        <v>217.12100000000001</v>
      </c>
      <c r="C74" s="13">
        <v>28303</v>
      </c>
      <c r="D74" s="14"/>
      <c r="E74" s="8" t="s">
        <v>71</v>
      </c>
      <c r="F74" s="8" t="s">
        <v>75</v>
      </c>
      <c r="G74" s="8" t="str">
        <f t="shared" si="1"/>
        <v>Exp_6_WT45_PodSet</v>
      </c>
    </row>
    <row r="75" spans="1:7" x14ac:dyDescent="0.25">
      <c r="A75" s="7">
        <v>28308</v>
      </c>
      <c r="B75" s="8">
        <v>296.98099999999999</v>
      </c>
      <c r="C75" s="13">
        <v>28308</v>
      </c>
      <c r="D75" s="14"/>
      <c r="E75" s="8" t="s">
        <v>71</v>
      </c>
      <c r="F75" s="8" t="s">
        <v>75</v>
      </c>
      <c r="G75" s="8" t="str">
        <f t="shared" si="1"/>
        <v>Exp_6_WT45_PodSet</v>
      </c>
    </row>
    <row r="76" spans="1:7" x14ac:dyDescent="0.25">
      <c r="A76" s="7">
        <v>28310</v>
      </c>
      <c r="B76" s="8">
        <v>364.95699999999999</v>
      </c>
      <c r="C76" s="13">
        <v>28310</v>
      </c>
      <c r="D76" s="14"/>
      <c r="E76" s="8" t="s">
        <v>71</v>
      </c>
      <c r="F76" s="8" t="s">
        <v>75</v>
      </c>
      <c r="G76" s="8" t="str">
        <f t="shared" si="1"/>
        <v>Exp_6_WT45_PodSet</v>
      </c>
    </row>
    <row r="77" spans="1:7" x14ac:dyDescent="0.25">
      <c r="A77" s="7">
        <v>28315</v>
      </c>
      <c r="B77" s="8">
        <v>395.23700000000002</v>
      </c>
      <c r="C77" s="13">
        <v>28315</v>
      </c>
      <c r="D77" s="14"/>
      <c r="E77" s="8" t="s">
        <v>71</v>
      </c>
      <c r="F77" s="8" t="s">
        <v>75</v>
      </c>
      <c r="G77" s="8" t="str">
        <f t="shared" si="1"/>
        <v>Exp_6_WT45_PodSet</v>
      </c>
    </row>
    <row r="78" spans="1:7" x14ac:dyDescent="0.25">
      <c r="A78" s="7">
        <v>28321</v>
      </c>
      <c r="B78" s="8">
        <v>494.685</v>
      </c>
      <c r="C78" s="13">
        <v>28321</v>
      </c>
      <c r="D78" s="14"/>
      <c r="E78" s="8" t="s">
        <v>71</v>
      </c>
      <c r="F78" s="8" t="s">
        <v>75</v>
      </c>
      <c r="G78" s="8" t="str">
        <f t="shared" si="1"/>
        <v>Exp_6_WT45_PodSet</v>
      </c>
    </row>
    <row r="79" spans="1:7" x14ac:dyDescent="0.25">
      <c r="A79" s="7">
        <v>28326</v>
      </c>
      <c r="B79" s="8">
        <v>552.399</v>
      </c>
      <c r="C79" s="13">
        <v>28326</v>
      </c>
      <c r="D79" s="14"/>
      <c r="E79" s="8" t="s">
        <v>71</v>
      </c>
      <c r="F79" s="8" t="s">
        <v>75</v>
      </c>
      <c r="G79" s="8" t="str">
        <f t="shared" si="1"/>
        <v>Exp_6_WT45_PodSet</v>
      </c>
    </row>
    <row r="80" spans="1:7" x14ac:dyDescent="0.25">
      <c r="A80" s="7">
        <v>28329</v>
      </c>
      <c r="B80" s="8">
        <v>552.54</v>
      </c>
      <c r="C80" s="13">
        <v>28329</v>
      </c>
      <c r="D80" s="14"/>
      <c r="E80" s="8" t="s">
        <v>71</v>
      </c>
      <c r="F80" s="8" t="s">
        <v>75</v>
      </c>
      <c r="G80" s="8" t="str">
        <f t="shared" si="1"/>
        <v>Exp_6_WT45_PodSet</v>
      </c>
    </row>
    <row r="81" spans="1:7" x14ac:dyDescent="0.25">
      <c r="A81" s="7">
        <v>28331</v>
      </c>
      <c r="B81" s="8">
        <v>577.46500000000003</v>
      </c>
      <c r="C81" s="13">
        <v>28331</v>
      </c>
      <c r="D81" s="14"/>
      <c r="E81" s="8" t="s">
        <v>71</v>
      </c>
      <c r="F81" s="8" t="s">
        <v>75</v>
      </c>
      <c r="G81" s="8" t="str">
        <f t="shared" si="1"/>
        <v>Exp_6_WT45_PodSet</v>
      </c>
    </row>
    <row r="82" spans="1:7" x14ac:dyDescent="0.25">
      <c r="A82" s="7">
        <v>28334</v>
      </c>
      <c r="B82" s="8">
        <v>576.30100000000004</v>
      </c>
      <c r="C82" s="13">
        <v>28334</v>
      </c>
      <c r="D82" s="14"/>
      <c r="E82" s="8" t="s">
        <v>71</v>
      </c>
      <c r="F82" s="8" t="s">
        <v>75</v>
      </c>
      <c r="G82" s="8" t="str">
        <f t="shared" si="1"/>
        <v>Exp_6_WT45_PodSet</v>
      </c>
    </row>
    <row r="83" spans="1:7" x14ac:dyDescent="0.25">
      <c r="A83" s="7">
        <v>28339</v>
      </c>
      <c r="B83" s="8">
        <v>587.02099999999996</v>
      </c>
      <c r="C83" s="13">
        <v>28339</v>
      </c>
      <c r="D83" s="14"/>
      <c r="E83" s="8" t="s">
        <v>71</v>
      </c>
      <c r="F83" s="8" t="s">
        <v>75</v>
      </c>
      <c r="G83" s="8" t="str">
        <f t="shared" si="1"/>
        <v>Exp_6_WT45_PodSet</v>
      </c>
    </row>
    <row r="84" spans="1:7" x14ac:dyDescent="0.25">
      <c r="A84" s="7">
        <v>28342</v>
      </c>
      <c r="B84" s="8">
        <v>588.47799999999995</v>
      </c>
      <c r="C84" s="13">
        <v>28342</v>
      </c>
      <c r="D84" s="14"/>
      <c r="E84" s="8" t="s">
        <v>71</v>
      </c>
      <c r="F84" s="8" t="s">
        <v>75</v>
      </c>
      <c r="G84" s="8" t="str">
        <f t="shared" si="1"/>
        <v>Exp_6_WT45_PodSet</v>
      </c>
    </row>
    <row r="85" spans="1:7" x14ac:dyDescent="0.25">
      <c r="A85" s="7">
        <v>28347</v>
      </c>
      <c r="B85" s="8">
        <v>630.48299999999995</v>
      </c>
      <c r="C85" s="13">
        <v>28347</v>
      </c>
      <c r="D85" s="14"/>
      <c r="E85" s="8" t="s">
        <v>71</v>
      </c>
      <c r="F85" s="8" t="s">
        <v>75</v>
      </c>
      <c r="G85" s="8" t="str">
        <f t="shared" si="1"/>
        <v>Exp_6_WT45_PodSet</v>
      </c>
    </row>
    <row r="86" spans="1:7" x14ac:dyDescent="0.25">
      <c r="A86" s="7">
        <v>28349</v>
      </c>
      <c r="B86" s="8">
        <v>603.24199999999996</v>
      </c>
      <c r="C86" s="13">
        <v>28349</v>
      </c>
      <c r="D86" s="14"/>
      <c r="E86" s="8" t="s">
        <v>71</v>
      </c>
      <c r="F86" s="8" t="s">
        <v>75</v>
      </c>
      <c r="G86" s="8" t="str">
        <f t="shared" si="1"/>
        <v>Exp_6_WT45_PodSet</v>
      </c>
    </row>
    <row r="87" spans="1:7" x14ac:dyDescent="0.25">
      <c r="A87" s="7">
        <v>28355</v>
      </c>
      <c r="B87" s="8">
        <v>611.37400000000002</v>
      </c>
      <c r="C87" s="13">
        <v>28355</v>
      </c>
      <c r="D87" s="14"/>
      <c r="E87" s="8" t="s">
        <v>71</v>
      </c>
      <c r="F87" s="8" t="s">
        <v>75</v>
      </c>
      <c r="G87" s="8" t="str">
        <f t="shared" si="1"/>
        <v>Exp_6_WT45_PodSet</v>
      </c>
    </row>
    <row r="88" spans="1:7" x14ac:dyDescent="0.25">
      <c r="A88" s="7">
        <v>28360</v>
      </c>
      <c r="B88" s="8">
        <v>599.90800000000002</v>
      </c>
      <c r="C88" s="13">
        <v>28360</v>
      </c>
      <c r="D88" s="14"/>
      <c r="E88" s="8" t="s">
        <v>71</v>
      </c>
      <c r="F88" s="8" t="s">
        <v>75</v>
      </c>
      <c r="G88" s="8" t="str">
        <f t="shared" si="1"/>
        <v>Exp_6_WT45_PodSet</v>
      </c>
    </row>
    <row r="89" spans="1:7" x14ac:dyDescent="0.25">
      <c r="A89" s="7">
        <v>28362</v>
      </c>
      <c r="B89" s="8">
        <v>603.92399999999998</v>
      </c>
      <c r="C89" s="13">
        <v>28362</v>
      </c>
      <c r="D89" s="14"/>
      <c r="E89" s="8" t="s">
        <v>71</v>
      </c>
      <c r="F89" s="8" t="s">
        <v>75</v>
      </c>
      <c r="G89" s="8" t="str">
        <f t="shared" si="1"/>
        <v>Exp_6_WT45_PodSet</v>
      </c>
    </row>
    <row r="90" spans="1:7" x14ac:dyDescent="0.25">
      <c r="A90" s="7">
        <v>28365</v>
      </c>
      <c r="B90" s="8">
        <v>609.29999999999995</v>
      </c>
      <c r="C90" s="13">
        <v>28365</v>
      </c>
      <c r="D90" s="14"/>
      <c r="E90" s="8" t="s">
        <v>71</v>
      </c>
      <c r="F90" s="8" t="s">
        <v>75</v>
      </c>
      <c r="G90" s="8" t="str">
        <f t="shared" si="1"/>
        <v>Exp_6_WT45_PodSet</v>
      </c>
    </row>
    <row r="91" spans="1:7" x14ac:dyDescent="0.25">
      <c r="A91" s="7">
        <v>28367</v>
      </c>
      <c r="B91" s="8">
        <v>606.77499999999998</v>
      </c>
      <c r="C91" s="13">
        <v>28367</v>
      </c>
      <c r="D91" s="14"/>
      <c r="E91" s="8" t="s">
        <v>71</v>
      </c>
      <c r="F91" s="8" t="s">
        <v>75</v>
      </c>
      <c r="G91" s="8" t="str">
        <f t="shared" si="1"/>
        <v>Exp_6_WT45_PodSet</v>
      </c>
    </row>
    <row r="92" spans="1:7" x14ac:dyDescent="0.25">
      <c r="A92" s="7">
        <v>28368</v>
      </c>
      <c r="B92" s="8">
        <v>606.87099999999998</v>
      </c>
      <c r="C92" s="13">
        <v>28368</v>
      </c>
      <c r="D92" s="14"/>
      <c r="E92" s="8" t="s">
        <v>71</v>
      </c>
      <c r="F92" s="8" t="s">
        <v>75</v>
      </c>
      <c r="G92" s="8" t="str">
        <f t="shared" si="1"/>
        <v>Exp_6_WT45_PodSet</v>
      </c>
    </row>
    <row r="93" spans="1:7" x14ac:dyDescent="0.25">
      <c r="A93" s="7">
        <v>28288</v>
      </c>
      <c r="B93" s="8"/>
      <c r="C93" s="13">
        <v>28288</v>
      </c>
      <c r="D93" s="14">
        <v>493.221</v>
      </c>
      <c r="E93" s="8" t="s">
        <v>71</v>
      </c>
      <c r="F93" s="8" t="s">
        <v>75</v>
      </c>
      <c r="G93" s="8" t="str">
        <f t="shared" si="1"/>
        <v>Exp_6_WT45_PodSet</v>
      </c>
    </row>
    <row r="94" spans="1:7" x14ac:dyDescent="0.25">
      <c r="A94" s="7">
        <v>28290</v>
      </c>
      <c r="B94" s="8"/>
      <c r="C94" s="13">
        <v>28290</v>
      </c>
      <c r="D94" s="14">
        <v>585.96199999999999</v>
      </c>
      <c r="E94" s="8" t="s">
        <v>71</v>
      </c>
      <c r="F94" s="8" t="s">
        <v>75</v>
      </c>
      <c r="G94" s="8" t="str">
        <f t="shared" si="1"/>
        <v>Exp_6_WT45_PodSet</v>
      </c>
    </row>
    <row r="95" spans="1:7" x14ac:dyDescent="0.25">
      <c r="A95" s="7">
        <v>28293</v>
      </c>
      <c r="B95" s="8"/>
      <c r="C95" s="13">
        <v>28293</v>
      </c>
      <c r="D95" s="14">
        <v>744.39400000000001</v>
      </c>
      <c r="E95" s="8" t="s">
        <v>71</v>
      </c>
      <c r="F95" s="8" t="s">
        <v>75</v>
      </c>
      <c r="G95" s="8" t="str">
        <f t="shared" si="1"/>
        <v>Exp_6_WT45_PodSet</v>
      </c>
    </row>
    <row r="96" spans="1:7" x14ac:dyDescent="0.25">
      <c r="A96" s="7">
        <v>28298</v>
      </c>
      <c r="B96" s="8"/>
      <c r="C96" s="13">
        <v>28298</v>
      </c>
      <c r="D96" s="14">
        <v>1020.0410000000001</v>
      </c>
      <c r="E96" s="8" t="s">
        <v>71</v>
      </c>
      <c r="F96" s="8" t="s">
        <v>75</v>
      </c>
      <c r="G96" s="8" t="str">
        <f t="shared" si="1"/>
        <v>Exp_6_WT45_PodSet</v>
      </c>
    </row>
    <row r="97" spans="1:7" x14ac:dyDescent="0.25">
      <c r="A97" s="7">
        <v>28303</v>
      </c>
      <c r="B97" s="8"/>
      <c r="C97" s="13">
        <v>28303</v>
      </c>
      <c r="D97" s="14">
        <v>1151.424</v>
      </c>
      <c r="E97" s="8" t="s">
        <v>71</v>
      </c>
      <c r="F97" s="8" t="s">
        <v>75</v>
      </c>
      <c r="G97" s="8" t="str">
        <f t="shared" si="1"/>
        <v>Exp_6_WT45_PodSet</v>
      </c>
    </row>
    <row r="98" spans="1:7" x14ac:dyDescent="0.25">
      <c r="A98" s="7">
        <v>28306</v>
      </c>
      <c r="B98" s="8"/>
      <c r="C98" s="13">
        <v>28306</v>
      </c>
      <c r="D98" s="14">
        <v>1361.3789999999999</v>
      </c>
      <c r="E98" s="8" t="s">
        <v>71</v>
      </c>
      <c r="F98" s="8" t="s">
        <v>75</v>
      </c>
      <c r="G98" s="8" t="str">
        <f t="shared" si="1"/>
        <v>Exp_6_WT45_PodSet</v>
      </c>
    </row>
    <row r="99" spans="1:7" x14ac:dyDescent="0.25">
      <c r="A99" s="7">
        <v>28312</v>
      </c>
      <c r="B99" s="8"/>
      <c r="C99" s="13">
        <v>28312</v>
      </c>
      <c r="D99" s="14">
        <v>1504.355</v>
      </c>
      <c r="E99" s="8" t="s">
        <v>71</v>
      </c>
      <c r="F99" s="8" t="s">
        <v>75</v>
      </c>
      <c r="G99" s="8" t="str">
        <f t="shared" si="1"/>
        <v>Exp_6_WT45_PodSet</v>
      </c>
    </row>
    <row r="100" spans="1:7" x14ac:dyDescent="0.25">
      <c r="A100" s="7">
        <v>28313</v>
      </c>
      <c r="B100" s="8"/>
      <c r="C100" s="13">
        <v>28313</v>
      </c>
      <c r="D100" s="14">
        <v>1566.182</v>
      </c>
      <c r="E100" s="8" t="s">
        <v>71</v>
      </c>
      <c r="F100" s="8" t="s">
        <v>75</v>
      </c>
      <c r="G100" s="8" t="str">
        <f t="shared" si="1"/>
        <v>Exp_6_WT45_PodSet</v>
      </c>
    </row>
    <row r="101" spans="1:7" x14ac:dyDescent="0.25">
      <c r="A101" s="7">
        <v>28316</v>
      </c>
      <c r="B101" s="8"/>
      <c r="C101" s="13">
        <v>28316</v>
      </c>
      <c r="D101" s="14">
        <v>1656.347</v>
      </c>
      <c r="E101" s="8" t="s">
        <v>71</v>
      </c>
      <c r="F101" s="8" t="s">
        <v>75</v>
      </c>
      <c r="G101" s="8" t="str">
        <f t="shared" si="1"/>
        <v>Exp_6_WT45_PodSet</v>
      </c>
    </row>
    <row r="102" spans="1:7" x14ac:dyDescent="0.25">
      <c r="A102" s="7">
        <v>28320</v>
      </c>
      <c r="B102" s="8"/>
      <c r="C102" s="13">
        <v>28320</v>
      </c>
      <c r="D102" s="14">
        <v>1673.0920000000001</v>
      </c>
      <c r="E102" s="8" t="s">
        <v>71</v>
      </c>
      <c r="F102" s="8" t="s">
        <v>75</v>
      </c>
      <c r="G102" s="8" t="str">
        <f t="shared" si="1"/>
        <v>Exp_6_WT45_PodSet</v>
      </c>
    </row>
    <row r="103" spans="1:7" x14ac:dyDescent="0.25">
      <c r="A103" s="7">
        <v>28322</v>
      </c>
      <c r="B103" s="8"/>
      <c r="C103" s="13">
        <v>28322</v>
      </c>
      <c r="D103" s="14">
        <v>1706.5820000000001</v>
      </c>
      <c r="E103" s="8" t="s">
        <v>71</v>
      </c>
      <c r="F103" s="8" t="s">
        <v>75</v>
      </c>
      <c r="G103" s="8" t="str">
        <f t="shared" si="1"/>
        <v>Exp_6_WT45_PodSet</v>
      </c>
    </row>
    <row r="104" spans="1:7" x14ac:dyDescent="0.25">
      <c r="A104" s="7">
        <v>28326</v>
      </c>
      <c r="B104" s="8"/>
      <c r="C104" s="13">
        <v>28326</v>
      </c>
      <c r="D104" s="14">
        <v>1745.2239999999999</v>
      </c>
      <c r="E104" s="8" t="s">
        <v>71</v>
      </c>
      <c r="F104" s="8" t="s">
        <v>75</v>
      </c>
      <c r="G104" s="8" t="str">
        <f t="shared" si="1"/>
        <v>Exp_6_WT45_PodSet</v>
      </c>
    </row>
    <row r="105" spans="1:7" x14ac:dyDescent="0.25">
      <c r="A105" s="7">
        <v>28329</v>
      </c>
      <c r="B105" s="8"/>
      <c r="C105" s="13">
        <v>28329</v>
      </c>
      <c r="D105" s="14">
        <v>1821.22</v>
      </c>
      <c r="E105" s="8" t="s">
        <v>71</v>
      </c>
      <c r="F105" s="8" t="s">
        <v>75</v>
      </c>
      <c r="G105" s="8" t="str">
        <f t="shared" si="1"/>
        <v>Exp_6_WT45_PodSet</v>
      </c>
    </row>
    <row r="106" spans="1:7" x14ac:dyDescent="0.25">
      <c r="A106" s="7">
        <v>28332</v>
      </c>
      <c r="B106" s="8"/>
      <c r="C106" s="13">
        <v>28332</v>
      </c>
      <c r="D106" s="14">
        <v>1907.521</v>
      </c>
      <c r="E106" s="8" t="s">
        <v>71</v>
      </c>
      <c r="F106" s="8" t="s">
        <v>75</v>
      </c>
      <c r="G106" s="8" t="str">
        <f t="shared" si="1"/>
        <v>Exp_6_WT45_PodSet</v>
      </c>
    </row>
    <row r="107" spans="1:7" x14ac:dyDescent="0.25">
      <c r="A107" s="7">
        <v>28334</v>
      </c>
      <c r="B107" s="8"/>
      <c r="C107" s="13">
        <v>28334</v>
      </c>
      <c r="D107" s="14">
        <v>1959.0429999999999</v>
      </c>
      <c r="E107" s="8" t="s">
        <v>71</v>
      </c>
      <c r="F107" s="8" t="s">
        <v>75</v>
      </c>
      <c r="G107" s="8" t="str">
        <f t="shared" si="1"/>
        <v>Exp_6_WT45_PodSet</v>
      </c>
    </row>
    <row r="108" spans="1:7" x14ac:dyDescent="0.25">
      <c r="A108" s="7">
        <v>28337</v>
      </c>
      <c r="B108" s="8"/>
      <c r="C108" s="13">
        <v>28337</v>
      </c>
      <c r="D108" s="14">
        <v>1962.9079999999999</v>
      </c>
      <c r="E108" s="8" t="s">
        <v>71</v>
      </c>
      <c r="F108" s="8" t="s">
        <v>75</v>
      </c>
      <c r="G108" s="8" t="str">
        <f t="shared" si="1"/>
        <v>Exp_6_WT45_PodSet</v>
      </c>
    </row>
    <row r="109" spans="1:7" x14ac:dyDescent="0.25">
      <c r="A109" s="7">
        <v>28341</v>
      </c>
      <c r="B109" s="8"/>
      <c r="C109" s="13">
        <v>28341</v>
      </c>
      <c r="D109" s="14">
        <v>1992.5329999999999</v>
      </c>
      <c r="E109" s="8" t="s">
        <v>71</v>
      </c>
      <c r="F109" s="8" t="s">
        <v>75</v>
      </c>
      <c r="G109" s="8" t="str">
        <f t="shared" si="1"/>
        <v>Exp_6_WT45_PodSet</v>
      </c>
    </row>
    <row r="110" spans="1:7" x14ac:dyDescent="0.25">
      <c r="A110" s="7">
        <v>28347</v>
      </c>
      <c r="B110" s="8"/>
      <c r="C110" s="13">
        <v>28347</v>
      </c>
      <c r="D110" s="14">
        <v>1993.8209999999999</v>
      </c>
      <c r="E110" s="8" t="s">
        <v>71</v>
      </c>
      <c r="F110" s="8" t="s">
        <v>75</v>
      </c>
      <c r="G110" s="8" t="str">
        <f t="shared" si="1"/>
        <v>Exp_6_WT45_PodSet</v>
      </c>
    </row>
    <row r="111" spans="1:7" x14ac:dyDescent="0.25">
      <c r="A111" s="7">
        <v>28352</v>
      </c>
      <c r="B111" s="8"/>
      <c r="C111" s="13">
        <v>28352</v>
      </c>
      <c r="D111" s="14">
        <v>1978.364</v>
      </c>
      <c r="E111" s="8" t="s">
        <v>71</v>
      </c>
      <c r="F111" s="8" t="s">
        <v>75</v>
      </c>
      <c r="G111" s="8" t="str">
        <f t="shared" si="1"/>
        <v>Exp_6_WT45_PodSet</v>
      </c>
    </row>
    <row r="112" spans="1:7" x14ac:dyDescent="0.25">
      <c r="A112" s="7">
        <v>28359</v>
      </c>
      <c r="B112" s="8"/>
      <c r="C112" s="13">
        <v>28359</v>
      </c>
      <c r="D112" s="14">
        <v>1997.6849999999999</v>
      </c>
      <c r="E112" s="8" t="s">
        <v>71</v>
      </c>
      <c r="F112" s="8" t="s">
        <v>75</v>
      </c>
      <c r="G112" s="8" t="str">
        <f t="shared" si="1"/>
        <v>Exp_6_WT45_PodSet</v>
      </c>
    </row>
    <row r="113" spans="1:7" x14ac:dyDescent="0.25">
      <c r="A113" s="7">
        <v>28368</v>
      </c>
      <c r="B113" s="8"/>
      <c r="C113" s="13">
        <v>28368</v>
      </c>
      <c r="D113" s="14">
        <v>1997.6849999999999</v>
      </c>
      <c r="E113" s="8" t="s">
        <v>71</v>
      </c>
      <c r="F113" s="8" t="s">
        <v>75</v>
      </c>
      <c r="G113" s="8" t="str">
        <f t="shared" si="1"/>
        <v>Exp_6_WT45_PodSet</v>
      </c>
    </row>
    <row r="114" spans="1:7" x14ac:dyDescent="0.25">
      <c r="A114" s="7">
        <v>28374</v>
      </c>
      <c r="B114" s="8"/>
      <c r="C114" s="13">
        <v>28374</v>
      </c>
      <c r="D114" s="14">
        <v>1992.5329999999999</v>
      </c>
      <c r="E114" s="8" t="s">
        <v>71</v>
      </c>
      <c r="F114" s="8" t="s">
        <v>75</v>
      </c>
      <c r="G114" s="8" t="str">
        <f t="shared" si="1"/>
        <v>Exp_6_WT45_PodSet</v>
      </c>
    </row>
    <row r="115" spans="1:7" x14ac:dyDescent="0.25">
      <c r="A115" s="7">
        <v>28380</v>
      </c>
      <c r="B115" s="8"/>
      <c r="C115" s="13">
        <v>28380</v>
      </c>
      <c r="D115" s="14">
        <v>1974.5</v>
      </c>
      <c r="E115" s="8" t="s">
        <v>71</v>
      </c>
      <c r="F115" s="8" t="s">
        <v>75</v>
      </c>
      <c r="G115" s="8" t="str">
        <f t="shared" si="1"/>
        <v>Exp_6_WT45_PodSet</v>
      </c>
    </row>
    <row r="116" spans="1:7" x14ac:dyDescent="0.25">
      <c r="A116" s="11">
        <v>28286</v>
      </c>
      <c r="B116" s="12">
        <v>99.926000000000002</v>
      </c>
      <c r="C116" s="11">
        <v>28286</v>
      </c>
      <c r="D116" s="12"/>
      <c r="E116" s="12" t="s">
        <v>77</v>
      </c>
      <c r="F116" s="12" t="s">
        <v>73</v>
      </c>
      <c r="G116" s="12" t="str">
        <f t="shared" si="1"/>
        <v>Exp_6_WT90_PreFlo</v>
      </c>
    </row>
    <row r="117" spans="1:7" x14ac:dyDescent="0.25">
      <c r="A117" s="11">
        <v>28291</v>
      </c>
      <c r="B117" s="12">
        <v>106.2</v>
      </c>
      <c r="C117" s="11">
        <v>28291</v>
      </c>
      <c r="D117" s="12"/>
      <c r="E117" s="12" t="s">
        <v>77</v>
      </c>
      <c r="F117" s="12" t="s">
        <v>73</v>
      </c>
      <c r="G117" s="12" t="str">
        <f t="shared" si="1"/>
        <v>Exp_6_WT90_PreFlo</v>
      </c>
    </row>
    <row r="118" spans="1:7" x14ac:dyDescent="0.25">
      <c r="A118" s="11">
        <v>28294</v>
      </c>
      <c r="B118" s="12">
        <v>138.08099999999999</v>
      </c>
      <c r="C118" s="11">
        <v>28294</v>
      </c>
      <c r="D118" s="12"/>
      <c r="E118" s="12" t="s">
        <v>77</v>
      </c>
      <c r="F118" s="12" t="s">
        <v>73</v>
      </c>
      <c r="G118" s="12" t="str">
        <f t="shared" si="1"/>
        <v>Exp_6_WT90_PreFlo</v>
      </c>
    </row>
    <row r="119" spans="1:7" x14ac:dyDescent="0.25">
      <c r="A119" s="11">
        <v>28297</v>
      </c>
      <c r="B119" s="12">
        <v>160.89400000000001</v>
      </c>
      <c r="C119" s="11">
        <v>28297</v>
      </c>
      <c r="D119" s="12"/>
      <c r="E119" s="12" t="s">
        <v>77</v>
      </c>
      <c r="F119" s="12" t="s">
        <v>73</v>
      </c>
      <c r="G119" s="12" t="str">
        <f t="shared" si="1"/>
        <v>Exp_6_WT90_PreFlo</v>
      </c>
    </row>
    <row r="120" spans="1:7" x14ac:dyDescent="0.25">
      <c r="A120" s="11">
        <v>28300</v>
      </c>
      <c r="B120" s="12">
        <v>199.67699999999999</v>
      </c>
      <c r="C120" s="11">
        <v>28300</v>
      </c>
      <c r="D120" s="12"/>
      <c r="E120" s="12" t="s">
        <v>77</v>
      </c>
      <c r="F120" s="12" t="s">
        <v>73</v>
      </c>
      <c r="G120" s="12" t="str">
        <f t="shared" si="1"/>
        <v>Exp_6_WT90_PreFlo</v>
      </c>
    </row>
    <row r="121" spans="1:7" x14ac:dyDescent="0.25">
      <c r="A121" s="11">
        <v>28303</v>
      </c>
      <c r="B121" s="12">
        <v>221.72200000000001</v>
      </c>
      <c r="C121" s="11">
        <v>28303</v>
      </c>
      <c r="D121" s="12"/>
      <c r="E121" s="12" t="s">
        <v>77</v>
      </c>
      <c r="F121" s="12" t="s">
        <v>73</v>
      </c>
      <c r="G121" s="12" t="str">
        <f t="shared" si="1"/>
        <v>Exp_6_WT90_PreFlo</v>
      </c>
    </row>
    <row r="122" spans="1:7" x14ac:dyDescent="0.25">
      <c r="A122" s="11">
        <v>28306</v>
      </c>
      <c r="B122" s="12">
        <v>253.59</v>
      </c>
      <c r="C122" s="11">
        <v>28306</v>
      </c>
      <c r="D122" s="12"/>
      <c r="E122" s="12" t="s">
        <v>77</v>
      </c>
      <c r="F122" s="12" t="s">
        <v>73</v>
      </c>
      <c r="G122" s="12" t="str">
        <f t="shared" si="1"/>
        <v>Exp_6_WT90_PreFlo</v>
      </c>
    </row>
    <row r="123" spans="1:7" x14ac:dyDescent="0.25">
      <c r="A123" s="11">
        <v>28309</v>
      </c>
      <c r="B123" s="12">
        <v>301.27199999999999</v>
      </c>
      <c r="C123" s="11">
        <v>28309</v>
      </c>
      <c r="D123" s="12"/>
      <c r="E123" s="12" t="s">
        <v>77</v>
      </c>
      <c r="F123" s="12" t="s">
        <v>73</v>
      </c>
      <c r="G123" s="12" t="str">
        <f t="shared" si="1"/>
        <v>Exp_6_WT90_PreFlo</v>
      </c>
    </row>
    <row r="124" spans="1:7" x14ac:dyDescent="0.25">
      <c r="A124" s="11">
        <v>28312</v>
      </c>
      <c r="B124" s="12">
        <v>366.33199999999999</v>
      </c>
      <c r="C124" s="11">
        <v>28312</v>
      </c>
      <c r="D124" s="12"/>
      <c r="E124" s="12" t="s">
        <v>77</v>
      </c>
      <c r="F124" s="12" t="s">
        <v>73</v>
      </c>
      <c r="G124" s="12" t="str">
        <f t="shared" si="1"/>
        <v>Exp_6_WT90_PreFlo</v>
      </c>
    </row>
    <row r="125" spans="1:7" x14ac:dyDescent="0.25">
      <c r="A125" s="11">
        <v>28315</v>
      </c>
      <c r="B125" s="12">
        <v>407.28</v>
      </c>
      <c r="C125" s="11">
        <v>28315</v>
      </c>
      <c r="D125" s="12"/>
      <c r="E125" s="12" t="s">
        <v>77</v>
      </c>
      <c r="F125" s="12" t="s">
        <v>73</v>
      </c>
      <c r="G125" s="12" t="str">
        <f t="shared" si="1"/>
        <v>Exp_6_WT90_PreFlo</v>
      </c>
    </row>
    <row r="126" spans="1:7" x14ac:dyDescent="0.25">
      <c r="A126" s="11">
        <v>28318</v>
      </c>
      <c r="B126" s="12">
        <v>440.04199999999997</v>
      </c>
      <c r="C126" s="11">
        <v>28318</v>
      </c>
      <c r="D126" s="12"/>
      <c r="E126" s="12" t="s">
        <v>77</v>
      </c>
      <c r="F126" s="12" t="s">
        <v>73</v>
      </c>
      <c r="G126" s="12" t="str">
        <f t="shared" si="1"/>
        <v>Exp_6_WT90_PreFlo</v>
      </c>
    </row>
    <row r="127" spans="1:7" x14ac:dyDescent="0.25">
      <c r="A127" s="11">
        <v>28320</v>
      </c>
      <c r="B127" s="12">
        <v>460.54199999999997</v>
      </c>
      <c r="C127" s="11">
        <v>28320</v>
      </c>
      <c r="D127" s="12"/>
      <c r="E127" s="12" t="s">
        <v>77</v>
      </c>
      <c r="F127" s="12" t="s">
        <v>73</v>
      </c>
      <c r="G127" s="12" t="str">
        <f t="shared" si="1"/>
        <v>Exp_6_WT90_PreFlo</v>
      </c>
    </row>
    <row r="128" spans="1:7" x14ac:dyDescent="0.25">
      <c r="A128" s="11">
        <v>28322</v>
      </c>
      <c r="B128" s="12">
        <v>516.70000000000005</v>
      </c>
      <c r="C128" s="11">
        <v>28322</v>
      </c>
      <c r="D128" s="12"/>
      <c r="E128" s="12" t="s">
        <v>77</v>
      </c>
      <c r="F128" s="12" t="s">
        <v>73</v>
      </c>
      <c r="G128" s="12" t="str">
        <f t="shared" si="1"/>
        <v>Exp_6_WT90_PreFlo</v>
      </c>
    </row>
    <row r="129" spans="1:7" x14ac:dyDescent="0.25">
      <c r="A129" s="11">
        <v>28327</v>
      </c>
      <c r="B129" s="12">
        <v>593.78200000000004</v>
      </c>
      <c r="C129" s="11">
        <v>28327</v>
      </c>
      <c r="D129" s="12"/>
      <c r="E129" s="12" t="s">
        <v>77</v>
      </c>
      <c r="F129" s="12" t="s">
        <v>73</v>
      </c>
      <c r="G129" s="12" t="str">
        <f t="shared" si="1"/>
        <v>Exp_6_WT90_PreFlo</v>
      </c>
    </row>
    <row r="130" spans="1:7" x14ac:dyDescent="0.25">
      <c r="A130" s="11">
        <v>28328</v>
      </c>
      <c r="B130" s="12">
        <v>586.22299999999996</v>
      </c>
      <c r="C130" s="11">
        <v>28328</v>
      </c>
      <c r="D130" s="12"/>
      <c r="E130" s="12" t="s">
        <v>77</v>
      </c>
      <c r="F130" s="12" t="s">
        <v>73</v>
      </c>
      <c r="G130" s="12" t="str">
        <f t="shared" si="1"/>
        <v>Exp_6_WT90_PreFlo</v>
      </c>
    </row>
    <row r="131" spans="1:7" x14ac:dyDescent="0.25">
      <c r="A131" s="11">
        <v>28333</v>
      </c>
      <c r="B131" s="12">
        <v>608.197</v>
      </c>
      <c r="C131" s="11">
        <v>28333</v>
      </c>
      <c r="D131" s="12"/>
      <c r="E131" s="12" t="s">
        <v>77</v>
      </c>
      <c r="F131" s="12" t="s">
        <v>73</v>
      </c>
      <c r="G131" s="12" t="str">
        <f t="shared" ref="G131:G194" si="2">"Exp_6_"&amp;E131&amp;"_"&amp;F131</f>
        <v>Exp_6_WT90_PreFlo</v>
      </c>
    </row>
    <row r="132" spans="1:7" x14ac:dyDescent="0.25">
      <c r="A132" s="11">
        <v>28337</v>
      </c>
      <c r="B132" s="12">
        <v>601.64499999999998</v>
      </c>
      <c r="C132" s="11">
        <v>28337</v>
      </c>
      <c r="D132" s="12"/>
      <c r="E132" s="12" t="s">
        <v>77</v>
      </c>
      <c r="F132" s="12" t="s">
        <v>73</v>
      </c>
      <c r="G132" s="12" t="str">
        <f t="shared" si="2"/>
        <v>Exp_6_WT90_PreFlo</v>
      </c>
    </row>
    <row r="133" spans="1:7" x14ac:dyDescent="0.25">
      <c r="A133" s="11">
        <v>28340</v>
      </c>
      <c r="B133" s="12">
        <v>605.13499999999999</v>
      </c>
      <c r="C133" s="11">
        <v>28340</v>
      </c>
      <c r="D133" s="12"/>
      <c r="E133" s="12" t="s">
        <v>77</v>
      </c>
      <c r="F133" s="12" t="s">
        <v>73</v>
      </c>
      <c r="G133" s="12" t="str">
        <f t="shared" si="2"/>
        <v>Exp_6_WT90_PreFlo</v>
      </c>
    </row>
    <row r="134" spans="1:7" x14ac:dyDescent="0.25">
      <c r="A134" s="11">
        <v>28342</v>
      </c>
      <c r="B134" s="12">
        <v>606.88699999999994</v>
      </c>
      <c r="C134" s="11">
        <v>28342</v>
      </c>
      <c r="D134" s="12"/>
      <c r="E134" s="12" t="s">
        <v>77</v>
      </c>
      <c r="F134" s="12" t="s">
        <v>73</v>
      </c>
      <c r="G134" s="12" t="str">
        <f t="shared" si="2"/>
        <v>Exp_6_WT90_PreFlo</v>
      </c>
    </row>
    <row r="135" spans="1:7" x14ac:dyDescent="0.25">
      <c r="A135" s="11">
        <v>28346</v>
      </c>
      <c r="B135" s="12">
        <v>624.39700000000005</v>
      </c>
      <c r="C135" s="11">
        <v>28346</v>
      </c>
      <c r="D135" s="12"/>
      <c r="E135" s="12" t="s">
        <v>77</v>
      </c>
      <c r="F135" s="12" t="s">
        <v>73</v>
      </c>
      <c r="G135" s="12" t="str">
        <f t="shared" si="2"/>
        <v>Exp_6_WT90_PreFlo</v>
      </c>
    </row>
    <row r="136" spans="1:7" x14ac:dyDescent="0.25">
      <c r="A136" s="11">
        <v>28349</v>
      </c>
      <c r="B136" s="12">
        <v>606.48599999999999</v>
      </c>
      <c r="C136" s="11">
        <v>28349</v>
      </c>
      <c r="D136" s="12"/>
      <c r="E136" s="12" t="s">
        <v>77</v>
      </c>
      <c r="F136" s="12" t="s">
        <v>73</v>
      </c>
      <c r="G136" s="12" t="str">
        <f t="shared" si="2"/>
        <v>Exp_6_WT90_PreFlo</v>
      </c>
    </row>
    <row r="137" spans="1:7" x14ac:dyDescent="0.25">
      <c r="A137" s="11">
        <v>28352</v>
      </c>
      <c r="B137" s="12">
        <v>613.43899999999996</v>
      </c>
      <c r="C137" s="11">
        <v>28352</v>
      </c>
      <c r="D137" s="12"/>
      <c r="E137" s="12" t="s">
        <v>77</v>
      </c>
      <c r="F137" s="12" t="s">
        <v>73</v>
      </c>
      <c r="G137" s="12" t="str">
        <f t="shared" si="2"/>
        <v>Exp_6_WT90_PreFlo</v>
      </c>
    </row>
    <row r="138" spans="1:7" x14ac:dyDescent="0.25">
      <c r="A138" s="11">
        <v>28353</v>
      </c>
      <c r="B138" s="12">
        <v>600.33399999999995</v>
      </c>
      <c r="C138" s="11">
        <v>28353</v>
      </c>
      <c r="D138" s="12"/>
      <c r="E138" s="12" t="s">
        <v>77</v>
      </c>
      <c r="F138" s="12" t="s">
        <v>73</v>
      </c>
      <c r="G138" s="12" t="str">
        <f t="shared" si="2"/>
        <v>Exp_6_WT90_PreFlo</v>
      </c>
    </row>
    <row r="139" spans="1:7" x14ac:dyDescent="0.25">
      <c r="A139" s="11">
        <v>28355</v>
      </c>
      <c r="B139" s="12">
        <v>609.50800000000004</v>
      </c>
      <c r="C139" s="11">
        <v>28355</v>
      </c>
      <c r="D139" s="12"/>
      <c r="E139" s="12" t="s">
        <v>77</v>
      </c>
      <c r="F139" s="12" t="s">
        <v>73</v>
      </c>
      <c r="G139" s="12" t="str">
        <f t="shared" si="2"/>
        <v>Exp_6_WT90_PreFlo</v>
      </c>
    </row>
    <row r="140" spans="1:7" x14ac:dyDescent="0.25">
      <c r="A140" s="11">
        <v>28370</v>
      </c>
      <c r="B140" s="12">
        <v>609.50800000000004</v>
      </c>
      <c r="C140" s="11">
        <v>28370</v>
      </c>
      <c r="D140" s="12"/>
      <c r="E140" s="12" t="s">
        <v>77</v>
      </c>
      <c r="F140" s="12" t="s">
        <v>73</v>
      </c>
      <c r="G140" s="12" t="str">
        <f t="shared" si="2"/>
        <v>Exp_6_WT90_PreFlo</v>
      </c>
    </row>
    <row r="141" spans="1:7" x14ac:dyDescent="0.25">
      <c r="A141" s="11">
        <v>28371</v>
      </c>
      <c r="B141" s="12"/>
      <c r="C141" s="11">
        <v>28371</v>
      </c>
      <c r="D141" s="12"/>
      <c r="E141" s="12" t="s">
        <v>77</v>
      </c>
      <c r="F141" s="12" t="s">
        <v>73</v>
      </c>
      <c r="G141" s="12" t="str">
        <f t="shared" si="2"/>
        <v>Exp_6_WT90_PreFlo</v>
      </c>
    </row>
    <row r="142" spans="1:7" x14ac:dyDescent="0.25">
      <c r="A142" s="11">
        <v>28372</v>
      </c>
      <c r="B142" s="12"/>
      <c r="C142" s="11">
        <v>28372</v>
      </c>
      <c r="D142" s="12"/>
      <c r="E142" s="12" t="s">
        <v>77</v>
      </c>
      <c r="F142" s="12" t="s">
        <v>73</v>
      </c>
      <c r="G142" s="12" t="str">
        <f t="shared" si="2"/>
        <v>Exp_6_WT90_PreFlo</v>
      </c>
    </row>
    <row r="143" spans="1:7" x14ac:dyDescent="0.25">
      <c r="A143" s="11">
        <v>28373</v>
      </c>
      <c r="B143" s="12"/>
      <c r="C143" s="11">
        <v>28373</v>
      </c>
      <c r="D143" s="12"/>
      <c r="E143" s="12" t="s">
        <v>77</v>
      </c>
      <c r="F143" s="12" t="s">
        <v>73</v>
      </c>
      <c r="G143" s="12" t="str">
        <f t="shared" si="2"/>
        <v>Exp_6_WT90_PreFlo</v>
      </c>
    </row>
    <row r="144" spans="1:7" x14ac:dyDescent="0.25">
      <c r="A144" s="11">
        <v>28374</v>
      </c>
      <c r="B144" s="12"/>
      <c r="C144" s="11">
        <v>28374</v>
      </c>
      <c r="D144" s="12"/>
      <c r="E144" s="12" t="s">
        <v>77</v>
      </c>
      <c r="F144" s="12" t="s">
        <v>73</v>
      </c>
      <c r="G144" s="12" t="str">
        <f t="shared" si="2"/>
        <v>Exp_6_WT90_PreFlo</v>
      </c>
    </row>
    <row r="145" spans="1:7" x14ac:dyDescent="0.25">
      <c r="A145" s="11">
        <v>28375</v>
      </c>
      <c r="B145" s="12"/>
      <c r="C145" s="11">
        <v>28375</v>
      </c>
      <c r="D145" s="12"/>
      <c r="E145" s="12" t="s">
        <v>77</v>
      </c>
      <c r="F145" s="12" t="s">
        <v>73</v>
      </c>
      <c r="G145" s="12" t="str">
        <f t="shared" si="2"/>
        <v>Exp_6_WT90_PreFlo</v>
      </c>
    </row>
    <row r="146" spans="1:7" x14ac:dyDescent="0.25">
      <c r="A146" s="11">
        <v>28376</v>
      </c>
      <c r="B146" s="12"/>
      <c r="C146" s="11">
        <v>28376</v>
      </c>
      <c r="D146" s="12"/>
      <c r="E146" s="12" t="s">
        <v>77</v>
      </c>
      <c r="F146" s="12" t="s">
        <v>73</v>
      </c>
      <c r="G146" s="12" t="str">
        <f t="shared" si="2"/>
        <v>Exp_6_WT90_PreFlo</v>
      </c>
    </row>
    <row r="147" spans="1:7" x14ac:dyDescent="0.25">
      <c r="A147" s="11">
        <v>28377</v>
      </c>
      <c r="B147" s="12"/>
      <c r="C147" s="11">
        <v>28377</v>
      </c>
      <c r="D147" s="12"/>
      <c r="E147" s="12" t="s">
        <v>77</v>
      </c>
      <c r="F147" s="12" t="s">
        <v>73</v>
      </c>
      <c r="G147" s="12" t="str">
        <f t="shared" si="2"/>
        <v>Exp_6_WT90_PreFlo</v>
      </c>
    </row>
    <row r="148" spans="1:7" x14ac:dyDescent="0.25">
      <c r="A148" s="11">
        <v>28279</v>
      </c>
      <c r="B148" s="12"/>
      <c r="C148" s="11">
        <v>28279</v>
      </c>
      <c r="D148" s="12">
        <v>359.95400000000001</v>
      </c>
      <c r="E148" s="12" t="s">
        <v>77</v>
      </c>
      <c r="F148" s="12" t="s">
        <v>73</v>
      </c>
      <c r="G148" s="12" t="str">
        <f t="shared" si="2"/>
        <v>Exp_6_WT90_PreFlo</v>
      </c>
    </row>
    <row r="149" spans="1:7" x14ac:dyDescent="0.25">
      <c r="A149" s="11">
        <v>28284</v>
      </c>
      <c r="B149" s="12"/>
      <c r="C149" s="11">
        <v>28284</v>
      </c>
      <c r="D149" s="12">
        <v>495.19900000000001</v>
      </c>
      <c r="E149" s="12" t="s">
        <v>77</v>
      </c>
      <c r="F149" s="12" t="s">
        <v>73</v>
      </c>
      <c r="G149" s="12" t="str">
        <f t="shared" si="2"/>
        <v>Exp_6_WT90_PreFlo</v>
      </c>
    </row>
    <row r="150" spans="1:7" x14ac:dyDescent="0.25">
      <c r="A150" s="11">
        <v>28287</v>
      </c>
      <c r="B150" s="12"/>
      <c r="C150" s="11">
        <v>28287</v>
      </c>
      <c r="D150" s="12">
        <v>622.28800000000001</v>
      </c>
      <c r="E150" s="12" t="s">
        <v>77</v>
      </c>
      <c r="F150" s="12" t="s">
        <v>73</v>
      </c>
      <c r="G150" s="12" t="str">
        <f t="shared" si="2"/>
        <v>Exp_6_WT90_PreFlo</v>
      </c>
    </row>
    <row r="151" spans="1:7" x14ac:dyDescent="0.25">
      <c r="A151" s="11">
        <v>28291</v>
      </c>
      <c r="B151" s="12"/>
      <c r="C151" s="11">
        <v>28291</v>
      </c>
      <c r="D151" s="12">
        <v>687.24300000000005</v>
      </c>
      <c r="E151" s="12" t="s">
        <v>77</v>
      </c>
      <c r="F151" s="12" t="s">
        <v>73</v>
      </c>
      <c r="G151" s="12" t="str">
        <f t="shared" si="2"/>
        <v>Exp_6_WT90_PreFlo</v>
      </c>
    </row>
    <row r="152" spans="1:7" x14ac:dyDescent="0.25">
      <c r="A152" s="11">
        <v>28294</v>
      </c>
      <c r="B152" s="12"/>
      <c r="C152" s="11">
        <v>28294</v>
      </c>
      <c r="D152" s="12">
        <v>830.56299999999999</v>
      </c>
      <c r="E152" s="12" t="s">
        <v>77</v>
      </c>
      <c r="F152" s="12" t="s">
        <v>73</v>
      </c>
      <c r="G152" s="12" t="str">
        <f t="shared" si="2"/>
        <v>Exp_6_WT90_PreFlo</v>
      </c>
    </row>
    <row r="153" spans="1:7" x14ac:dyDescent="0.25">
      <c r="A153" s="11">
        <v>28297</v>
      </c>
      <c r="B153" s="12"/>
      <c r="C153" s="11">
        <v>28297</v>
      </c>
      <c r="D153" s="12">
        <v>992.77800000000002</v>
      </c>
      <c r="E153" s="12" t="s">
        <v>77</v>
      </c>
      <c r="F153" s="12" t="s">
        <v>73</v>
      </c>
      <c r="G153" s="12" t="str">
        <f t="shared" si="2"/>
        <v>Exp_6_WT90_PreFlo</v>
      </c>
    </row>
    <row r="154" spans="1:7" x14ac:dyDescent="0.25">
      <c r="A154" s="11">
        <v>28300</v>
      </c>
      <c r="B154" s="12"/>
      <c r="C154" s="11">
        <v>28300</v>
      </c>
      <c r="D154" s="12">
        <v>1019.8819999999999</v>
      </c>
      <c r="E154" s="12" t="s">
        <v>77</v>
      </c>
      <c r="F154" s="12" t="s">
        <v>73</v>
      </c>
      <c r="G154" s="12" t="str">
        <f t="shared" si="2"/>
        <v>Exp_6_WT90_PreFlo</v>
      </c>
    </row>
    <row r="155" spans="1:7" x14ac:dyDescent="0.25">
      <c r="A155" s="11">
        <v>28304</v>
      </c>
      <c r="B155" s="12"/>
      <c r="C155" s="11">
        <v>28304</v>
      </c>
      <c r="D155" s="12">
        <v>984.83600000000001</v>
      </c>
      <c r="E155" s="12" t="s">
        <v>77</v>
      </c>
      <c r="F155" s="12" t="s">
        <v>73</v>
      </c>
      <c r="G155" s="12" t="str">
        <f t="shared" si="2"/>
        <v>Exp_6_WT90_PreFlo</v>
      </c>
    </row>
    <row r="156" spans="1:7" x14ac:dyDescent="0.25">
      <c r="A156" s="11">
        <v>28308</v>
      </c>
      <c r="B156" s="12"/>
      <c r="C156" s="11">
        <v>28308</v>
      </c>
      <c r="D156" s="12">
        <v>1028.1790000000001</v>
      </c>
      <c r="E156" s="12" t="s">
        <v>77</v>
      </c>
      <c r="F156" s="12" t="s">
        <v>73</v>
      </c>
      <c r="G156" s="12" t="str">
        <f t="shared" si="2"/>
        <v>Exp_6_WT90_PreFlo</v>
      </c>
    </row>
    <row r="157" spans="1:7" x14ac:dyDescent="0.25">
      <c r="A157" s="11">
        <v>28310</v>
      </c>
      <c r="B157" s="12"/>
      <c r="C157" s="11">
        <v>28310</v>
      </c>
      <c r="D157" s="12">
        <v>1055.2380000000001</v>
      </c>
      <c r="E157" s="12" t="s">
        <v>77</v>
      </c>
      <c r="F157" s="12" t="s">
        <v>73</v>
      </c>
      <c r="G157" s="12" t="str">
        <f t="shared" si="2"/>
        <v>Exp_6_WT90_PreFlo</v>
      </c>
    </row>
    <row r="158" spans="1:7" x14ac:dyDescent="0.25">
      <c r="A158" s="11">
        <v>28312</v>
      </c>
      <c r="B158" s="12"/>
      <c r="C158" s="11">
        <v>28312</v>
      </c>
      <c r="D158" s="12">
        <v>1120.1569999999999</v>
      </c>
      <c r="E158" s="12" t="s">
        <v>77</v>
      </c>
      <c r="F158" s="12" t="s">
        <v>73</v>
      </c>
      <c r="G158" s="12" t="str">
        <f t="shared" si="2"/>
        <v>Exp_6_WT90_PreFlo</v>
      </c>
    </row>
    <row r="159" spans="1:7" x14ac:dyDescent="0.25">
      <c r="A159" s="11">
        <v>28314</v>
      </c>
      <c r="B159" s="12"/>
      <c r="C159" s="11">
        <v>28314</v>
      </c>
      <c r="D159" s="12">
        <v>1185.0709999999999</v>
      </c>
      <c r="E159" s="12" t="s">
        <v>77</v>
      </c>
      <c r="F159" s="12" t="s">
        <v>73</v>
      </c>
      <c r="G159" s="12" t="str">
        <f t="shared" si="2"/>
        <v>Exp_6_WT90_PreFlo</v>
      </c>
    </row>
    <row r="160" spans="1:7" x14ac:dyDescent="0.25">
      <c r="A160" s="11">
        <v>28316</v>
      </c>
      <c r="B160" s="12"/>
      <c r="C160" s="11">
        <v>28316</v>
      </c>
      <c r="D160" s="12">
        <v>1260.7819999999999</v>
      </c>
      <c r="E160" s="12" t="s">
        <v>77</v>
      </c>
      <c r="F160" s="12" t="s">
        <v>73</v>
      </c>
      <c r="G160" s="12" t="str">
        <f t="shared" si="2"/>
        <v>Exp_6_WT90_PreFlo</v>
      </c>
    </row>
    <row r="161" spans="1:7" x14ac:dyDescent="0.25">
      <c r="A161" s="11">
        <v>28318</v>
      </c>
      <c r="B161" s="12"/>
      <c r="C161" s="11">
        <v>28318</v>
      </c>
      <c r="D161" s="12">
        <v>1312.175</v>
      </c>
      <c r="E161" s="12" t="s">
        <v>77</v>
      </c>
      <c r="F161" s="12" t="s">
        <v>73</v>
      </c>
      <c r="G161" s="12" t="str">
        <f t="shared" si="2"/>
        <v>Exp_6_WT90_PreFlo</v>
      </c>
    </row>
    <row r="162" spans="1:7" x14ac:dyDescent="0.25">
      <c r="A162" s="11">
        <v>28321</v>
      </c>
      <c r="B162" s="12"/>
      <c r="C162" s="11">
        <v>28321</v>
      </c>
      <c r="D162" s="12">
        <v>1404.1320000000001</v>
      </c>
      <c r="E162" s="12" t="s">
        <v>77</v>
      </c>
      <c r="F162" s="12" t="s">
        <v>73</v>
      </c>
      <c r="G162" s="12" t="str">
        <f t="shared" si="2"/>
        <v>Exp_6_WT90_PreFlo</v>
      </c>
    </row>
    <row r="163" spans="1:7" x14ac:dyDescent="0.25">
      <c r="A163" s="11">
        <v>28326</v>
      </c>
      <c r="B163" s="12"/>
      <c r="C163" s="11">
        <v>28326</v>
      </c>
      <c r="D163" s="12">
        <v>1539.383</v>
      </c>
      <c r="E163" s="12" t="s">
        <v>77</v>
      </c>
      <c r="F163" s="12" t="s">
        <v>73</v>
      </c>
      <c r="G163" s="12" t="str">
        <f t="shared" si="2"/>
        <v>Exp_6_WT90_PreFlo</v>
      </c>
    </row>
    <row r="164" spans="1:7" x14ac:dyDescent="0.25">
      <c r="A164" s="11">
        <v>28328</v>
      </c>
      <c r="B164" s="12"/>
      <c r="C164" s="11">
        <v>28328</v>
      </c>
      <c r="D164" s="12">
        <v>1639.432</v>
      </c>
      <c r="E164" s="12" t="s">
        <v>77</v>
      </c>
      <c r="F164" s="12" t="s">
        <v>73</v>
      </c>
      <c r="G164" s="12" t="str">
        <f t="shared" si="2"/>
        <v>Exp_6_WT90_PreFlo</v>
      </c>
    </row>
    <row r="165" spans="1:7" x14ac:dyDescent="0.25">
      <c r="A165" s="11">
        <v>28329</v>
      </c>
      <c r="B165" s="12"/>
      <c r="C165" s="11">
        <v>28329</v>
      </c>
      <c r="D165" s="12">
        <v>1671.896</v>
      </c>
      <c r="E165" s="12" t="s">
        <v>77</v>
      </c>
      <c r="F165" s="12" t="s">
        <v>73</v>
      </c>
      <c r="G165" s="12" t="str">
        <f t="shared" si="2"/>
        <v>Exp_6_WT90_PreFlo</v>
      </c>
    </row>
    <row r="166" spans="1:7" x14ac:dyDescent="0.25">
      <c r="A166" s="11">
        <v>28331</v>
      </c>
      <c r="B166" s="12"/>
      <c r="C166" s="11">
        <v>28331</v>
      </c>
      <c r="D166" s="12">
        <v>1763.8209999999999</v>
      </c>
      <c r="E166" s="12" t="s">
        <v>77</v>
      </c>
      <c r="F166" s="12" t="s">
        <v>73</v>
      </c>
      <c r="G166" s="12" t="str">
        <f t="shared" si="2"/>
        <v>Exp_6_WT90_PreFlo</v>
      </c>
    </row>
    <row r="167" spans="1:7" x14ac:dyDescent="0.25">
      <c r="A167" s="11">
        <v>28332</v>
      </c>
      <c r="B167" s="12"/>
      <c r="C167" s="11">
        <v>28332</v>
      </c>
      <c r="D167" s="12">
        <v>1790.877</v>
      </c>
      <c r="E167" s="12" t="s">
        <v>77</v>
      </c>
      <c r="F167" s="12" t="s">
        <v>73</v>
      </c>
      <c r="G167" s="12" t="str">
        <f t="shared" si="2"/>
        <v>Exp_6_WT90_PreFlo</v>
      </c>
    </row>
    <row r="168" spans="1:7" x14ac:dyDescent="0.25">
      <c r="A168" s="11">
        <v>28336</v>
      </c>
      <c r="B168" s="12"/>
      <c r="C168" s="11">
        <v>28336</v>
      </c>
      <c r="D168" s="12">
        <v>1882.8520000000001</v>
      </c>
      <c r="E168" s="12" t="s">
        <v>77</v>
      </c>
      <c r="F168" s="12" t="s">
        <v>73</v>
      </c>
      <c r="G168" s="12" t="str">
        <f t="shared" si="2"/>
        <v>Exp_6_WT90_PreFlo</v>
      </c>
    </row>
    <row r="169" spans="1:7" x14ac:dyDescent="0.25">
      <c r="A169" s="11">
        <v>28340</v>
      </c>
      <c r="B169" s="12"/>
      <c r="C169" s="11">
        <v>28340</v>
      </c>
      <c r="D169" s="12">
        <v>1936.9929999999999</v>
      </c>
      <c r="E169" s="12" t="s">
        <v>77</v>
      </c>
      <c r="F169" s="12" t="s">
        <v>73</v>
      </c>
      <c r="G169" s="12" t="str">
        <f t="shared" si="2"/>
        <v>Exp_6_WT90_PreFlo</v>
      </c>
    </row>
    <row r="170" spans="1:7" x14ac:dyDescent="0.25">
      <c r="A170" s="11">
        <v>28342</v>
      </c>
      <c r="B170" s="12"/>
      <c r="C170" s="11">
        <v>28342</v>
      </c>
      <c r="D170" s="12">
        <v>1955.973</v>
      </c>
      <c r="E170" s="12" t="s">
        <v>77</v>
      </c>
      <c r="F170" s="12" t="s">
        <v>73</v>
      </c>
      <c r="G170" s="12" t="str">
        <f t="shared" si="2"/>
        <v>Exp_6_WT90_PreFlo</v>
      </c>
    </row>
    <row r="171" spans="1:7" x14ac:dyDescent="0.25">
      <c r="A171" s="11">
        <v>28349</v>
      </c>
      <c r="B171" s="12"/>
      <c r="C171" s="11">
        <v>28349</v>
      </c>
      <c r="D171" s="12">
        <v>1969.643</v>
      </c>
      <c r="E171" s="12" t="s">
        <v>77</v>
      </c>
      <c r="F171" s="12" t="s">
        <v>73</v>
      </c>
      <c r="G171" s="12" t="str">
        <f t="shared" si="2"/>
        <v>Exp_6_WT90_PreFlo</v>
      </c>
    </row>
    <row r="172" spans="1:7" x14ac:dyDescent="0.25">
      <c r="A172" s="11">
        <v>28352</v>
      </c>
      <c r="B172" s="12"/>
      <c r="C172" s="11">
        <v>28352</v>
      </c>
      <c r="D172" s="12">
        <v>2015.65</v>
      </c>
      <c r="E172" s="12" t="s">
        <v>77</v>
      </c>
      <c r="F172" s="12" t="s">
        <v>73</v>
      </c>
      <c r="G172" s="12" t="str">
        <f t="shared" si="2"/>
        <v>Exp_6_WT90_PreFlo</v>
      </c>
    </row>
    <row r="173" spans="1:7" x14ac:dyDescent="0.25">
      <c r="A173" s="11">
        <v>28356</v>
      </c>
      <c r="B173" s="12"/>
      <c r="C173" s="11">
        <v>28356</v>
      </c>
      <c r="D173" s="12">
        <v>2029.2439999999999</v>
      </c>
      <c r="E173" s="12" t="s">
        <v>77</v>
      </c>
      <c r="F173" s="12" t="s">
        <v>73</v>
      </c>
      <c r="G173" s="12" t="str">
        <f t="shared" si="2"/>
        <v>Exp_6_WT90_PreFlo</v>
      </c>
    </row>
    <row r="174" spans="1:7" x14ac:dyDescent="0.25">
      <c r="A174" s="11">
        <v>28359</v>
      </c>
      <c r="B174" s="12"/>
      <c r="C174" s="11">
        <v>28359</v>
      </c>
      <c r="D174" s="12">
        <v>1996.8879999999999</v>
      </c>
      <c r="E174" s="12" t="s">
        <v>77</v>
      </c>
      <c r="F174" s="12" t="s">
        <v>73</v>
      </c>
      <c r="G174" s="12" t="str">
        <f t="shared" si="2"/>
        <v>Exp_6_WT90_PreFlo</v>
      </c>
    </row>
    <row r="175" spans="1:7" x14ac:dyDescent="0.25">
      <c r="A175" s="11">
        <v>28361</v>
      </c>
      <c r="B175" s="12"/>
      <c r="C175" s="11">
        <v>28361</v>
      </c>
      <c r="D175" s="12">
        <v>1988.8309999999999</v>
      </c>
      <c r="E175" s="12" t="s">
        <v>77</v>
      </c>
      <c r="F175" s="12" t="s">
        <v>73</v>
      </c>
      <c r="G175" s="12" t="str">
        <f t="shared" si="2"/>
        <v>Exp_6_WT90_PreFlo</v>
      </c>
    </row>
    <row r="176" spans="1:7" x14ac:dyDescent="0.25">
      <c r="A176" s="11">
        <v>28366</v>
      </c>
      <c r="B176" s="12"/>
      <c r="C176" s="11">
        <v>28366</v>
      </c>
      <c r="D176" s="12">
        <v>1983.528</v>
      </c>
      <c r="E176" s="12" t="s">
        <v>77</v>
      </c>
      <c r="F176" s="12" t="s">
        <v>73</v>
      </c>
      <c r="G176" s="12" t="str">
        <f t="shared" si="2"/>
        <v>Exp_6_WT90_PreFlo</v>
      </c>
    </row>
    <row r="177" spans="1:7" x14ac:dyDescent="0.25">
      <c r="A177" s="11">
        <v>28369</v>
      </c>
      <c r="B177" s="12"/>
      <c r="C177" s="11">
        <v>28369</v>
      </c>
      <c r="D177" s="12">
        <v>1986.31</v>
      </c>
      <c r="E177" s="12" t="s">
        <v>77</v>
      </c>
      <c r="F177" s="12" t="s">
        <v>73</v>
      </c>
      <c r="G177" s="12" t="str">
        <f t="shared" si="2"/>
        <v>Exp_6_WT90_PreFlo</v>
      </c>
    </row>
    <row r="178" spans="1:7" x14ac:dyDescent="0.25">
      <c r="A178" s="11">
        <v>28374</v>
      </c>
      <c r="B178" s="12"/>
      <c r="C178" s="11">
        <v>28374</v>
      </c>
      <c r="D178" s="12">
        <v>1981.011</v>
      </c>
      <c r="E178" s="12" t="s">
        <v>77</v>
      </c>
      <c r="F178" s="12" t="s">
        <v>73</v>
      </c>
      <c r="G178" s="12" t="str">
        <f t="shared" si="2"/>
        <v>Exp_6_WT90_PreFlo</v>
      </c>
    </row>
    <row r="179" spans="1:7" x14ac:dyDescent="0.25">
      <c r="A179" s="11">
        <v>28379</v>
      </c>
      <c r="B179" s="12"/>
      <c r="C179" s="11">
        <v>28379</v>
      </c>
      <c r="D179" s="12">
        <v>1994.6389999999999</v>
      </c>
      <c r="E179" s="12" t="s">
        <v>77</v>
      </c>
      <c r="F179" s="12" t="s">
        <v>73</v>
      </c>
      <c r="G179" s="12" t="str">
        <f t="shared" si="2"/>
        <v>Exp_6_WT90_PreFlo</v>
      </c>
    </row>
    <row r="180" spans="1:7" x14ac:dyDescent="0.25">
      <c r="A180" s="11">
        <v>28288</v>
      </c>
      <c r="B180" s="12"/>
      <c r="C180" s="11">
        <v>28288</v>
      </c>
      <c r="D180" s="12">
        <v>552.447</v>
      </c>
      <c r="E180" s="12" t="s">
        <v>77</v>
      </c>
      <c r="F180" s="12" t="s">
        <v>73</v>
      </c>
      <c r="G180" s="12" t="str">
        <f t="shared" si="2"/>
        <v>Exp_6_WT90_PreFlo</v>
      </c>
    </row>
    <row r="181" spans="1:7" x14ac:dyDescent="0.25">
      <c r="A181" s="11">
        <v>28292</v>
      </c>
      <c r="B181" s="12"/>
      <c r="C181" s="11">
        <v>28292</v>
      </c>
      <c r="D181" s="12">
        <v>686.54</v>
      </c>
      <c r="E181" s="12" t="s">
        <v>77</v>
      </c>
      <c r="F181" s="12" t="s">
        <v>73</v>
      </c>
      <c r="G181" s="12" t="str">
        <f t="shared" si="2"/>
        <v>Exp_6_WT90_PreFlo</v>
      </c>
    </row>
    <row r="182" spans="1:7" x14ac:dyDescent="0.25">
      <c r="A182" s="11">
        <v>28298</v>
      </c>
      <c r="B182" s="12"/>
      <c r="C182" s="11">
        <v>28298</v>
      </c>
      <c r="D182" s="12">
        <v>1008.875</v>
      </c>
      <c r="E182" s="12" t="s">
        <v>77</v>
      </c>
      <c r="F182" s="12" t="s">
        <v>73</v>
      </c>
      <c r="G182" s="12" t="str">
        <f t="shared" si="2"/>
        <v>Exp_6_WT90_PreFlo</v>
      </c>
    </row>
    <row r="183" spans="1:7" x14ac:dyDescent="0.25">
      <c r="A183" s="11">
        <v>28300</v>
      </c>
      <c r="B183" s="12"/>
      <c r="C183" s="11">
        <v>28300</v>
      </c>
      <c r="D183" s="12">
        <v>1009.173</v>
      </c>
      <c r="E183" s="12" t="s">
        <v>77</v>
      </c>
      <c r="F183" s="12" t="s">
        <v>73</v>
      </c>
      <c r="G183" s="12" t="str">
        <f t="shared" si="2"/>
        <v>Exp_6_WT90_PreFlo</v>
      </c>
    </row>
    <row r="184" spans="1:7" x14ac:dyDescent="0.25">
      <c r="A184" s="11">
        <v>28302</v>
      </c>
      <c r="B184" s="12"/>
      <c r="C184" s="11">
        <v>28302</v>
      </c>
      <c r="D184" s="12">
        <v>1013.11</v>
      </c>
      <c r="E184" s="12" t="s">
        <v>77</v>
      </c>
      <c r="F184" s="12" t="s">
        <v>73</v>
      </c>
      <c r="G184" s="12" t="str">
        <f t="shared" si="2"/>
        <v>Exp_6_WT90_PreFlo</v>
      </c>
    </row>
    <row r="185" spans="1:7" x14ac:dyDescent="0.25">
      <c r="A185" s="11">
        <v>28306</v>
      </c>
      <c r="B185" s="12"/>
      <c r="C185" s="11">
        <v>28306</v>
      </c>
      <c r="D185" s="12">
        <v>997.774</v>
      </c>
      <c r="E185" s="12" t="s">
        <v>77</v>
      </c>
      <c r="F185" s="12" t="s">
        <v>73</v>
      </c>
      <c r="G185" s="12" t="str">
        <f t="shared" si="2"/>
        <v>Exp_6_WT90_PreFlo</v>
      </c>
    </row>
    <row r="186" spans="1:7" x14ac:dyDescent="0.25">
      <c r="A186" s="11">
        <v>28317</v>
      </c>
      <c r="B186" s="12"/>
      <c r="C186" s="11">
        <v>28317</v>
      </c>
      <c r="D186" s="12">
        <v>1311.816</v>
      </c>
      <c r="E186" s="12" t="s">
        <v>77</v>
      </c>
      <c r="F186" s="12" t="s">
        <v>73</v>
      </c>
      <c r="G186" s="12" t="str">
        <f t="shared" si="2"/>
        <v>Exp_6_WT90_PreFlo</v>
      </c>
    </row>
    <row r="187" spans="1:7" x14ac:dyDescent="0.25">
      <c r="A187" s="11">
        <v>28327</v>
      </c>
      <c r="B187" s="12"/>
      <c r="C187" s="11">
        <v>28327</v>
      </c>
      <c r="D187" s="12">
        <v>1609.26</v>
      </c>
      <c r="E187" s="12" t="s">
        <v>77</v>
      </c>
      <c r="F187" s="12" t="s">
        <v>73</v>
      </c>
      <c r="G187" s="12" t="str">
        <f t="shared" si="2"/>
        <v>Exp_6_WT90_PreFlo</v>
      </c>
    </row>
    <row r="188" spans="1:7" x14ac:dyDescent="0.25">
      <c r="A188" s="11">
        <v>28338</v>
      </c>
      <c r="B188" s="12"/>
      <c r="C188" s="11">
        <v>28338</v>
      </c>
      <c r="D188" s="12">
        <v>1858.075</v>
      </c>
      <c r="E188" s="12" t="s">
        <v>77</v>
      </c>
      <c r="F188" s="12" t="s">
        <v>73</v>
      </c>
      <c r="G188" s="12" t="str">
        <f t="shared" si="2"/>
        <v>Exp_6_WT90_PreFlo</v>
      </c>
    </row>
    <row r="189" spans="1:7" x14ac:dyDescent="0.25">
      <c r="A189" s="11">
        <v>28348</v>
      </c>
      <c r="B189" s="12"/>
      <c r="C189" s="11">
        <v>28348</v>
      </c>
      <c r="D189" s="12">
        <v>1951.4110000000001</v>
      </c>
      <c r="E189" s="12" t="s">
        <v>77</v>
      </c>
      <c r="F189" s="12" t="s">
        <v>73</v>
      </c>
      <c r="G189" s="12" t="str">
        <f t="shared" si="2"/>
        <v>Exp_6_WT90_PreFlo</v>
      </c>
    </row>
    <row r="190" spans="1:7" x14ac:dyDescent="0.25">
      <c r="A190" s="11">
        <v>28382</v>
      </c>
      <c r="B190" s="12"/>
      <c r="C190" s="11">
        <v>28382</v>
      </c>
      <c r="D190" s="12">
        <v>2047.7470000000001</v>
      </c>
      <c r="E190" s="12" t="s">
        <v>77</v>
      </c>
      <c r="F190" s="12" t="s">
        <v>73</v>
      </c>
      <c r="G190" s="12" t="str">
        <f t="shared" si="2"/>
        <v>Exp_6_WT90_PreFlo</v>
      </c>
    </row>
    <row r="191" spans="1:7" x14ac:dyDescent="0.25">
      <c r="A191" s="9">
        <v>28282</v>
      </c>
      <c r="B191" s="10">
        <v>75.588999999999999</v>
      </c>
      <c r="C191" s="9">
        <v>28282</v>
      </c>
      <c r="D191" s="10"/>
      <c r="E191" s="10" t="s">
        <v>77</v>
      </c>
      <c r="F191" s="10" t="s">
        <v>74</v>
      </c>
      <c r="G191" s="10" t="str">
        <f t="shared" si="2"/>
        <v>Exp_6_WT90_PostFlo</v>
      </c>
    </row>
    <row r="192" spans="1:7" x14ac:dyDescent="0.25">
      <c r="A192" s="9">
        <v>28289</v>
      </c>
      <c r="B192" s="10">
        <v>100.235</v>
      </c>
      <c r="C192" s="9">
        <v>28289</v>
      </c>
      <c r="D192" s="10"/>
      <c r="E192" s="10" t="s">
        <v>77</v>
      </c>
      <c r="F192" s="10" t="s">
        <v>74</v>
      </c>
      <c r="G192" s="10" t="str">
        <f t="shared" si="2"/>
        <v>Exp_6_WT90_PostFlo</v>
      </c>
    </row>
    <row r="193" spans="1:7" x14ac:dyDescent="0.25">
      <c r="A193" s="9">
        <v>28293</v>
      </c>
      <c r="B193" s="10">
        <v>155.32499999999999</v>
      </c>
      <c r="C193" s="9">
        <v>28293</v>
      </c>
      <c r="D193" s="10"/>
      <c r="E193" s="10" t="s">
        <v>77</v>
      </c>
      <c r="F193" s="10" t="s">
        <v>74</v>
      </c>
      <c r="G193" s="10" t="str">
        <f t="shared" si="2"/>
        <v>Exp_6_WT90_PostFlo</v>
      </c>
    </row>
    <row r="194" spans="1:7" x14ac:dyDescent="0.25">
      <c r="A194" s="9">
        <v>28296</v>
      </c>
      <c r="B194" s="10">
        <v>156.44800000000001</v>
      </c>
      <c r="C194" s="9">
        <v>28296</v>
      </c>
      <c r="D194" s="10"/>
      <c r="E194" s="10" t="s">
        <v>77</v>
      </c>
      <c r="F194" s="10" t="s">
        <v>74</v>
      </c>
      <c r="G194" s="10" t="str">
        <f t="shared" si="2"/>
        <v>Exp_6_WT90_PostFlo</v>
      </c>
    </row>
    <row r="195" spans="1:7" x14ac:dyDescent="0.25">
      <c r="A195" s="9">
        <v>28298</v>
      </c>
      <c r="B195" s="10">
        <v>193.202</v>
      </c>
      <c r="C195" s="9">
        <v>28298</v>
      </c>
      <c r="D195" s="10"/>
      <c r="E195" s="10" t="s">
        <v>77</v>
      </c>
      <c r="F195" s="10" t="s">
        <v>74</v>
      </c>
      <c r="G195" s="10" t="str">
        <f t="shared" ref="G195:G258" si="3">"Exp_6_"&amp;E195&amp;"_"&amp;F195</f>
        <v>Exp_6_WT90_PostFlo</v>
      </c>
    </row>
    <row r="196" spans="1:7" x14ac:dyDescent="0.25">
      <c r="A196" s="9">
        <v>28305</v>
      </c>
      <c r="B196" s="10">
        <v>248.09899999999999</v>
      </c>
      <c r="C196" s="9">
        <v>28305</v>
      </c>
      <c r="D196" s="10"/>
      <c r="E196" s="10" t="s">
        <v>77</v>
      </c>
      <c r="F196" s="10" t="s">
        <v>74</v>
      </c>
      <c r="G196" s="10" t="str">
        <f t="shared" si="3"/>
        <v>Exp_6_WT90_PostFlo</v>
      </c>
    </row>
    <row r="197" spans="1:7" x14ac:dyDescent="0.25">
      <c r="A197" s="9">
        <v>28309</v>
      </c>
      <c r="B197" s="10">
        <v>295.286</v>
      </c>
      <c r="C197" s="9">
        <v>28309</v>
      </c>
      <c r="D197" s="10"/>
      <c r="E197" s="10" t="s">
        <v>77</v>
      </c>
      <c r="F197" s="10" t="s">
        <v>74</v>
      </c>
      <c r="G197" s="10" t="str">
        <f t="shared" si="3"/>
        <v>Exp_6_WT90_PostFlo</v>
      </c>
    </row>
    <row r="198" spans="1:7" x14ac:dyDescent="0.25">
      <c r="A198" s="9">
        <v>28311</v>
      </c>
      <c r="B198" s="10">
        <v>316.18799999999999</v>
      </c>
      <c r="C198" s="9">
        <v>28311</v>
      </c>
      <c r="D198" s="10"/>
      <c r="E198" s="10" t="s">
        <v>77</v>
      </c>
      <c r="F198" s="10" t="s">
        <v>74</v>
      </c>
      <c r="G198" s="10" t="str">
        <f t="shared" si="3"/>
        <v>Exp_6_WT90_PostFlo</v>
      </c>
    </row>
    <row r="199" spans="1:7" x14ac:dyDescent="0.25">
      <c r="A199" s="9">
        <v>28314</v>
      </c>
      <c r="B199" s="10">
        <v>346.32</v>
      </c>
      <c r="C199" s="9">
        <v>28314</v>
      </c>
      <c r="D199" s="10"/>
      <c r="E199" s="10" t="s">
        <v>77</v>
      </c>
      <c r="F199" s="10" t="s">
        <v>74</v>
      </c>
      <c r="G199" s="10" t="str">
        <f t="shared" si="3"/>
        <v>Exp_6_WT90_PostFlo</v>
      </c>
    </row>
    <row r="200" spans="1:7" x14ac:dyDescent="0.25">
      <c r="A200" s="9">
        <v>28318</v>
      </c>
      <c r="B200" s="10">
        <v>375.04</v>
      </c>
      <c r="C200" s="9">
        <v>28318</v>
      </c>
      <c r="D200" s="10"/>
      <c r="E200" s="10" t="s">
        <v>77</v>
      </c>
      <c r="F200" s="10" t="s">
        <v>74</v>
      </c>
      <c r="G200" s="10" t="str">
        <f t="shared" si="3"/>
        <v>Exp_6_WT90_PostFlo</v>
      </c>
    </row>
    <row r="201" spans="1:7" x14ac:dyDescent="0.25">
      <c r="A201" s="9">
        <v>28322</v>
      </c>
      <c r="B201" s="10">
        <v>427.49700000000001</v>
      </c>
      <c r="C201" s="9">
        <v>28322</v>
      </c>
      <c r="D201" s="10"/>
      <c r="E201" s="10" t="s">
        <v>77</v>
      </c>
      <c r="F201" s="10" t="s">
        <v>74</v>
      </c>
      <c r="G201" s="10" t="str">
        <f t="shared" si="3"/>
        <v>Exp_6_WT90_PostFlo</v>
      </c>
    </row>
    <row r="202" spans="1:7" x14ac:dyDescent="0.25">
      <c r="A202" s="9">
        <v>28326</v>
      </c>
      <c r="B202" s="10">
        <v>474.673</v>
      </c>
      <c r="C202" s="9">
        <v>28326</v>
      </c>
      <c r="D202" s="10"/>
      <c r="E202" s="10" t="s">
        <v>77</v>
      </c>
      <c r="F202" s="10" t="s">
        <v>74</v>
      </c>
      <c r="G202" s="10" t="str">
        <f t="shared" si="3"/>
        <v>Exp_6_WT90_PostFlo</v>
      </c>
    </row>
    <row r="203" spans="1:7" x14ac:dyDescent="0.25">
      <c r="A203" s="9">
        <v>28330</v>
      </c>
      <c r="B203" s="10">
        <v>512.62400000000002</v>
      </c>
      <c r="C203" s="9">
        <v>28330</v>
      </c>
      <c r="D203" s="10"/>
      <c r="E203" s="10" t="s">
        <v>77</v>
      </c>
      <c r="F203" s="10" t="s">
        <v>74</v>
      </c>
      <c r="G203" s="10" t="str">
        <f t="shared" si="3"/>
        <v>Exp_6_WT90_PostFlo</v>
      </c>
    </row>
    <row r="204" spans="1:7" x14ac:dyDescent="0.25">
      <c r="A204" s="9">
        <v>28333</v>
      </c>
      <c r="B204" s="10">
        <v>551.90700000000004</v>
      </c>
      <c r="C204" s="9">
        <v>28333</v>
      </c>
      <c r="D204" s="10"/>
      <c r="E204" s="10" t="s">
        <v>77</v>
      </c>
      <c r="F204" s="10" t="s">
        <v>74</v>
      </c>
      <c r="G204" s="10" t="str">
        <f t="shared" si="3"/>
        <v>Exp_6_WT90_PostFlo</v>
      </c>
    </row>
    <row r="205" spans="1:7" x14ac:dyDescent="0.25">
      <c r="A205" s="9">
        <v>28337</v>
      </c>
      <c r="B205" s="10">
        <v>575.42399999999998</v>
      </c>
      <c r="C205" s="9">
        <v>28337</v>
      </c>
      <c r="D205" s="10"/>
      <c r="E205" s="10" t="s">
        <v>77</v>
      </c>
      <c r="F205" s="10" t="s">
        <v>74</v>
      </c>
      <c r="G205" s="10" t="str">
        <f t="shared" si="3"/>
        <v>Exp_6_WT90_PostFlo</v>
      </c>
    </row>
    <row r="206" spans="1:7" x14ac:dyDescent="0.25">
      <c r="A206" s="9">
        <v>28338</v>
      </c>
      <c r="B206" s="10">
        <v>577.98900000000003</v>
      </c>
      <c r="C206" s="9">
        <v>28338</v>
      </c>
      <c r="D206" s="10"/>
      <c r="E206" s="10" t="s">
        <v>77</v>
      </c>
      <c r="F206" s="10" t="s">
        <v>74</v>
      </c>
      <c r="G206" s="10" t="str">
        <f t="shared" si="3"/>
        <v>Exp_6_WT90_PostFlo</v>
      </c>
    </row>
    <row r="207" spans="1:7" x14ac:dyDescent="0.25">
      <c r="A207" s="9">
        <v>28339</v>
      </c>
      <c r="B207" s="10">
        <v>613.46</v>
      </c>
      <c r="C207" s="9">
        <v>28339</v>
      </c>
      <c r="D207" s="10"/>
      <c r="E207" s="10" t="s">
        <v>77</v>
      </c>
      <c r="F207" s="10" t="s">
        <v>74</v>
      </c>
      <c r="G207" s="10" t="str">
        <f t="shared" si="3"/>
        <v>Exp_6_WT90_PostFlo</v>
      </c>
    </row>
    <row r="208" spans="1:7" x14ac:dyDescent="0.25">
      <c r="A208" s="9">
        <v>28341</v>
      </c>
      <c r="B208" s="10">
        <v>615.98500000000001</v>
      </c>
      <c r="C208" s="9">
        <v>28341</v>
      </c>
      <c r="D208" s="10"/>
      <c r="E208" s="10" t="s">
        <v>77</v>
      </c>
      <c r="F208" s="10" t="s">
        <v>74</v>
      </c>
      <c r="G208" s="10" t="str">
        <f t="shared" si="3"/>
        <v>Exp_6_WT90_PostFlo</v>
      </c>
    </row>
    <row r="209" spans="1:7" x14ac:dyDescent="0.25">
      <c r="A209" s="9">
        <v>28342</v>
      </c>
      <c r="B209" s="10">
        <v>636.96500000000003</v>
      </c>
      <c r="C209" s="9">
        <v>28342</v>
      </c>
      <c r="D209" s="10"/>
      <c r="E209" s="10" t="s">
        <v>77</v>
      </c>
      <c r="F209" s="10" t="s">
        <v>74</v>
      </c>
      <c r="G209" s="10" t="str">
        <f t="shared" si="3"/>
        <v>Exp_6_WT90_PostFlo</v>
      </c>
    </row>
    <row r="210" spans="1:7" x14ac:dyDescent="0.25">
      <c r="A210" s="9">
        <v>28348</v>
      </c>
      <c r="B210" s="10">
        <v>665.60599999999999</v>
      </c>
      <c r="C210" s="9">
        <v>28348</v>
      </c>
      <c r="D210" s="10"/>
      <c r="E210" s="10" t="s">
        <v>77</v>
      </c>
      <c r="F210" s="10" t="s">
        <v>74</v>
      </c>
      <c r="G210" s="10" t="str">
        <f t="shared" si="3"/>
        <v>Exp_6_WT90_PostFlo</v>
      </c>
    </row>
    <row r="211" spans="1:7" x14ac:dyDescent="0.25">
      <c r="A211" s="9">
        <v>28353</v>
      </c>
      <c r="B211" s="10">
        <v>669.27599999999995</v>
      </c>
      <c r="C211" s="9">
        <v>28353</v>
      </c>
      <c r="D211" s="10"/>
      <c r="E211" s="10" t="s">
        <v>77</v>
      </c>
      <c r="F211" s="10" t="s">
        <v>74</v>
      </c>
      <c r="G211" s="10" t="str">
        <f t="shared" si="3"/>
        <v>Exp_6_WT90_PostFlo</v>
      </c>
    </row>
    <row r="212" spans="1:7" x14ac:dyDescent="0.25">
      <c r="A212" s="9">
        <v>28355</v>
      </c>
      <c r="B212" s="10">
        <v>615.22400000000005</v>
      </c>
      <c r="C212" s="9">
        <v>28355</v>
      </c>
      <c r="D212" s="10"/>
      <c r="E212" s="10" t="s">
        <v>77</v>
      </c>
      <c r="F212" s="10" t="s">
        <v>74</v>
      </c>
      <c r="G212" s="10" t="str">
        <f t="shared" si="3"/>
        <v>Exp_6_WT90_PostFlo</v>
      </c>
    </row>
    <row r="213" spans="1:7" x14ac:dyDescent="0.25">
      <c r="A213" s="9">
        <v>28358</v>
      </c>
      <c r="B213" s="10">
        <v>609.77800000000002</v>
      </c>
      <c r="C213" s="9">
        <v>28358</v>
      </c>
      <c r="D213" s="10"/>
      <c r="E213" s="10" t="s">
        <v>77</v>
      </c>
      <c r="F213" s="10" t="s">
        <v>74</v>
      </c>
      <c r="G213" s="10" t="str">
        <f t="shared" si="3"/>
        <v>Exp_6_WT90_PostFlo</v>
      </c>
    </row>
    <row r="214" spans="1:7" x14ac:dyDescent="0.25">
      <c r="A214" s="9">
        <v>28361</v>
      </c>
      <c r="B214" s="10">
        <v>641.21500000000003</v>
      </c>
      <c r="C214" s="9">
        <v>28361</v>
      </c>
      <c r="D214" s="10"/>
      <c r="E214" s="10" t="s">
        <v>77</v>
      </c>
      <c r="F214" s="10" t="s">
        <v>74</v>
      </c>
      <c r="G214" s="10" t="str">
        <f t="shared" si="3"/>
        <v>Exp_6_WT90_PostFlo</v>
      </c>
    </row>
    <row r="215" spans="1:7" x14ac:dyDescent="0.25">
      <c r="A215" s="9">
        <v>28365</v>
      </c>
      <c r="B215" s="10">
        <v>623.91099999999994</v>
      </c>
      <c r="C215" s="9">
        <v>28365</v>
      </c>
      <c r="D215" s="10"/>
      <c r="E215" s="10" t="s">
        <v>77</v>
      </c>
      <c r="F215" s="10" t="s">
        <v>74</v>
      </c>
      <c r="G215" s="10" t="str">
        <f t="shared" si="3"/>
        <v>Exp_6_WT90_PostFlo</v>
      </c>
    </row>
    <row r="216" spans="1:7" x14ac:dyDescent="0.25">
      <c r="A216" s="9">
        <v>28367</v>
      </c>
      <c r="B216" s="10">
        <v>650.1</v>
      </c>
      <c r="C216" s="9">
        <v>28367</v>
      </c>
      <c r="D216" s="10"/>
      <c r="E216" s="10" t="s">
        <v>77</v>
      </c>
      <c r="F216" s="10" t="s">
        <v>74</v>
      </c>
      <c r="G216" s="10" t="str">
        <f t="shared" si="3"/>
        <v>Exp_6_WT90_PostFlo</v>
      </c>
    </row>
    <row r="217" spans="1:7" x14ac:dyDescent="0.25">
      <c r="A217" s="9">
        <v>28369</v>
      </c>
      <c r="B217" s="10">
        <v>619.70100000000002</v>
      </c>
      <c r="C217" s="9">
        <v>28369</v>
      </c>
      <c r="D217" s="10"/>
      <c r="E217" s="10" t="s">
        <v>77</v>
      </c>
      <c r="F217" s="10" t="s">
        <v>74</v>
      </c>
      <c r="G217" s="10" t="str">
        <f t="shared" si="3"/>
        <v>Exp_6_WT90_PostFlo</v>
      </c>
    </row>
    <row r="218" spans="1:7" x14ac:dyDescent="0.25">
      <c r="A218" s="9">
        <v>28289</v>
      </c>
      <c r="B218" s="10"/>
      <c r="C218" s="9">
        <v>28289</v>
      </c>
      <c r="D218" s="10">
        <v>568.68899999999996</v>
      </c>
      <c r="E218" s="10" t="s">
        <v>77</v>
      </c>
      <c r="F218" s="10" t="s">
        <v>74</v>
      </c>
      <c r="G218" s="10" t="str">
        <f t="shared" si="3"/>
        <v>Exp_6_WT90_PostFlo</v>
      </c>
    </row>
    <row r="219" spans="1:7" x14ac:dyDescent="0.25">
      <c r="A219" s="9">
        <v>28292</v>
      </c>
      <c r="B219" s="10"/>
      <c r="C219" s="9">
        <v>28292</v>
      </c>
      <c r="D219" s="10">
        <v>743.82799999999997</v>
      </c>
      <c r="E219" s="10" t="s">
        <v>77</v>
      </c>
      <c r="F219" s="10" t="s">
        <v>74</v>
      </c>
      <c r="G219" s="10" t="str">
        <f t="shared" si="3"/>
        <v>Exp_6_WT90_PostFlo</v>
      </c>
    </row>
    <row r="220" spans="1:7" x14ac:dyDescent="0.25">
      <c r="A220" s="9">
        <v>28294</v>
      </c>
      <c r="B220" s="10"/>
      <c r="C220" s="9">
        <v>28294</v>
      </c>
      <c r="D220" s="10">
        <v>654.20100000000002</v>
      </c>
      <c r="E220" s="10" t="s">
        <v>77</v>
      </c>
      <c r="F220" s="10" t="s">
        <v>74</v>
      </c>
      <c r="G220" s="10" t="str">
        <f t="shared" si="3"/>
        <v>Exp_6_WT90_PostFlo</v>
      </c>
    </row>
    <row r="221" spans="1:7" x14ac:dyDescent="0.25">
      <c r="A221" s="9">
        <v>28297</v>
      </c>
      <c r="B221" s="10"/>
      <c r="C221" s="9">
        <v>28297</v>
      </c>
      <c r="D221" s="10">
        <v>708.77700000000004</v>
      </c>
      <c r="E221" s="10" t="s">
        <v>77</v>
      </c>
      <c r="F221" s="10" t="s">
        <v>74</v>
      </c>
      <c r="G221" s="10" t="str">
        <f t="shared" si="3"/>
        <v>Exp_6_WT90_PostFlo</v>
      </c>
    </row>
    <row r="222" spans="1:7" x14ac:dyDescent="0.25">
      <c r="A222" s="9">
        <v>28297</v>
      </c>
      <c r="B222" s="10"/>
      <c r="C222" s="9">
        <v>28297</v>
      </c>
      <c r="D222" s="10">
        <v>893.22900000000004</v>
      </c>
      <c r="E222" s="10" t="s">
        <v>77</v>
      </c>
      <c r="F222" s="10" t="s">
        <v>74</v>
      </c>
      <c r="G222" s="10" t="str">
        <f t="shared" si="3"/>
        <v>Exp_6_WT90_PostFlo</v>
      </c>
    </row>
    <row r="223" spans="1:7" x14ac:dyDescent="0.25">
      <c r="A223" s="9">
        <v>28299</v>
      </c>
      <c r="B223" s="10"/>
      <c r="C223" s="9">
        <v>28299</v>
      </c>
      <c r="D223" s="10">
        <v>909.94</v>
      </c>
      <c r="E223" s="10" t="s">
        <v>77</v>
      </c>
      <c r="F223" s="10" t="s">
        <v>74</v>
      </c>
      <c r="G223" s="10" t="str">
        <f t="shared" si="3"/>
        <v>Exp_6_WT90_PostFlo</v>
      </c>
    </row>
    <row r="224" spans="1:7" x14ac:dyDescent="0.25">
      <c r="A224" s="9">
        <v>28302</v>
      </c>
      <c r="B224" s="10"/>
      <c r="C224" s="9">
        <v>28302</v>
      </c>
      <c r="D224" s="10">
        <v>1241.153</v>
      </c>
      <c r="E224" s="10" t="s">
        <v>77</v>
      </c>
      <c r="F224" s="10" t="s">
        <v>74</v>
      </c>
      <c r="G224" s="10" t="str">
        <f t="shared" si="3"/>
        <v>Exp_6_WT90_PostFlo</v>
      </c>
    </row>
    <row r="225" spans="1:7" x14ac:dyDescent="0.25">
      <c r="A225" s="9">
        <v>28305</v>
      </c>
      <c r="B225" s="10"/>
      <c r="C225" s="9">
        <v>28305</v>
      </c>
      <c r="D225" s="10">
        <v>1364.3050000000001</v>
      </c>
      <c r="E225" s="10" t="s">
        <v>77</v>
      </c>
      <c r="F225" s="10" t="s">
        <v>74</v>
      </c>
      <c r="G225" s="10" t="str">
        <f t="shared" si="3"/>
        <v>Exp_6_WT90_PostFlo</v>
      </c>
    </row>
    <row r="226" spans="1:7" x14ac:dyDescent="0.25">
      <c r="A226" s="9">
        <v>28311</v>
      </c>
      <c r="B226" s="10"/>
      <c r="C226" s="9">
        <v>28311</v>
      </c>
      <c r="D226" s="10">
        <v>1487.723</v>
      </c>
      <c r="E226" s="10" t="s">
        <v>77</v>
      </c>
      <c r="F226" s="10" t="s">
        <v>74</v>
      </c>
      <c r="G226" s="10" t="str">
        <f t="shared" si="3"/>
        <v>Exp_6_WT90_PostFlo</v>
      </c>
    </row>
    <row r="227" spans="1:7" x14ac:dyDescent="0.25">
      <c r="A227" s="9">
        <v>28313</v>
      </c>
      <c r="B227" s="10"/>
      <c r="C227" s="9">
        <v>28313</v>
      </c>
      <c r="D227" s="10">
        <v>1622.6130000000001</v>
      </c>
      <c r="E227" s="10" t="s">
        <v>77</v>
      </c>
      <c r="F227" s="10" t="s">
        <v>74</v>
      </c>
      <c r="G227" s="10" t="str">
        <f t="shared" si="3"/>
        <v>Exp_6_WT90_PostFlo</v>
      </c>
    </row>
    <row r="228" spans="1:7" x14ac:dyDescent="0.25">
      <c r="A228" s="9">
        <v>28317</v>
      </c>
      <c r="B228" s="10"/>
      <c r="C228" s="9">
        <v>28317</v>
      </c>
      <c r="D228" s="10">
        <v>1686.7370000000001</v>
      </c>
      <c r="E228" s="10" t="s">
        <v>77</v>
      </c>
      <c r="F228" s="10" t="s">
        <v>74</v>
      </c>
      <c r="G228" s="10" t="str">
        <f t="shared" si="3"/>
        <v>Exp_6_WT90_PostFlo</v>
      </c>
    </row>
    <row r="229" spans="1:7" x14ac:dyDescent="0.25">
      <c r="A229" s="9">
        <v>28324</v>
      </c>
      <c r="B229" s="10"/>
      <c r="C229" s="9">
        <v>28324</v>
      </c>
      <c r="D229" s="10">
        <v>1748.8330000000001</v>
      </c>
      <c r="E229" s="10" t="s">
        <v>77</v>
      </c>
      <c r="F229" s="10" t="s">
        <v>74</v>
      </c>
      <c r="G229" s="10" t="str">
        <f t="shared" si="3"/>
        <v>Exp_6_WT90_PostFlo</v>
      </c>
    </row>
    <row r="230" spans="1:7" x14ac:dyDescent="0.25">
      <c r="A230" s="9">
        <v>28327</v>
      </c>
      <c r="B230" s="10"/>
      <c r="C230" s="9">
        <v>28327</v>
      </c>
      <c r="D230" s="10">
        <v>1734.894</v>
      </c>
      <c r="E230" s="10" t="s">
        <v>77</v>
      </c>
      <c r="F230" s="10" t="s">
        <v>74</v>
      </c>
      <c r="G230" s="10" t="str">
        <f t="shared" si="3"/>
        <v>Exp_6_WT90_PostFlo</v>
      </c>
    </row>
    <row r="231" spans="1:7" x14ac:dyDescent="0.25">
      <c r="A231" s="9">
        <v>28344</v>
      </c>
      <c r="B231" s="10"/>
      <c r="C231" s="9">
        <v>28344</v>
      </c>
      <c r="D231" s="10">
        <v>1748.1030000000001</v>
      </c>
      <c r="E231" s="10" t="s">
        <v>77</v>
      </c>
      <c r="F231" s="10" t="s">
        <v>74</v>
      </c>
      <c r="G231" s="10" t="str">
        <f t="shared" si="3"/>
        <v>Exp_6_WT90_PostFlo</v>
      </c>
    </row>
    <row r="232" spans="1:7" x14ac:dyDescent="0.25">
      <c r="A232" s="9">
        <v>28347</v>
      </c>
      <c r="B232" s="10"/>
      <c r="C232" s="9">
        <v>28347</v>
      </c>
      <c r="D232" s="10">
        <v>1748.287</v>
      </c>
      <c r="E232" s="10" t="s">
        <v>77</v>
      </c>
      <c r="F232" s="10" t="s">
        <v>74</v>
      </c>
      <c r="G232" s="10" t="str">
        <f t="shared" si="3"/>
        <v>Exp_6_WT90_PostFlo</v>
      </c>
    </row>
    <row r="233" spans="1:7" x14ac:dyDescent="0.25">
      <c r="A233" s="9">
        <v>28352</v>
      </c>
      <c r="B233" s="10"/>
      <c r="C233" s="9">
        <v>28352</v>
      </c>
      <c r="D233" s="10">
        <v>1727.481</v>
      </c>
      <c r="E233" s="10" t="s">
        <v>77</v>
      </c>
      <c r="F233" s="10" t="s">
        <v>74</v>
      </c>
      <c r="G233" s="10" t="str">
        <f t="shared" si="3"/>
        <v>Exp_6_WT90_PostFlo</v>
      </c>
    </row>
    <row r="234" spans="1:7" x14ac:dyDescent="0.25">
      <c r="A234" s="9">
        <v>28355</v>
      </c>
      <c r="B234" s="10"/>
      <c r="C234" s="9">
        <v>28355</v>
      </c>
      <c r="D234" s="10">
        <v>1727.7360000000001</v>
      </c>
      <c r="E234" s="10" t="s">
        <v>77</v>
      </c>
      <c r="F234" s="10" t="s">
        <v>74</v>
      </c>
      <c r="G234" s="10" t="str">
        <f t="shared" si="3"/>
        <v>Exp_6_WT90_PostFlo</v>
      </c>
    </row>
    <row r="235" spans="1:7" x14ac:dyDescent="0.25">
      <c r="A235" s="9">
        <v>28359</v>
      </c>
      <c r="B235" s="10"/>
      <c r="C235" s="9">
        <v>28359</v>
      </c>
      <c r="D235" s="10">
        <v>1732.7190000000001</v>
      </c>
      <c r="E235" s="10" t="s">
        <v>77</v>
      </c>
      <c r="F235" s="10" t="s">
        <v>74</v>
      </c>
      <c r="G235" s="10" t="str">
        <f t="shared" si="3"/>
        <v>Exp_6_WT90_PostFlo</v>
      </c>
    </row>
    <row r="236" spans="1:7" x14ac:dyDescent="0.25">
      <c r="A236" s="9">
        <v>28362</v>
      </c>
      <c r="B236" s="10"/>
      <c r="C236" s="9">
        <v>28362</v>
      </c>
      <c r="D236" s="10">
        <v>1725.913</v>
      </c>
      <c r="E236" s="10" t="s">
        <v>77</v>
      </c>
      <c r="F236" s="10" t="s">
        <v>74</v>
      </c>
      <c r="G236" s="10" t="str">
        <f t="shared" si="3"/>
        <v>Exp_6_WT90_PostFlo</v>
      </c>
    </row>
    <row r="237" spans="1:7" x14ac:dyDescent="0.25">
      <c r="A237" s="9">
        <v>28365</v>
      </c>
      <c r="B237" s="10"/>
      <c r="C237" s="9">
        <v>28365</v>
      </c>
      <c r="D237" s="10">
        <v>1721.451</v>
      </c>
      <c r="E237" s="10" t="s">
        <v>77</v>
      </c>
      <c r="F237" s="10" t="s">
        <v>74</v>
      </c>
      <c r="G237" s="10" t="str">
        <f t="shared" si="3"/>
        <v>Exp_6_WT90_PostFlo</v>
      </c>
    </row>
    <row r="238" spans="1:7" x14ac:dyDescent="0.25">
      <c r="A238" s="9">
        <v>28369</v>
      </c>
      <c r="B238" s="10"/>
      <c r="C238" s="9">
        <v>28369</v>
      </c>
      <c r="D238" s="10">
        <v>1717.04</v>
      </c>
      <c r="E238" s="10" t="s">
        <v>77</v>
      </c>
      <c r="F238" s="10" t="s">
        <v>74</v>
      </c>
      <c r="G238" s="10" t="str">
        <f t="shared" si="3"/>
        <v>Exp_6_WT90_PostFlo</v>
      </c>
    </row>
    <row r="239" spans="1:7" x14ac:dyDescent="0.25">
      <c r="A239" s="9">
        <v>28372</v>
      </c>
      <c r="B239" s="10"/>
      <c r="C239" s="9">
        <v>28372</v>
      </c>
      <c r="D239" s="10">
        <v>1726.7</v>
      </c>
      <c r="E239" s="10" t="s">
        <v>77</v>
      </c>
      <c r="F239" s="10" t="s">
        <v>74</v>
      </c>
      <c r="G239" s="10" t="str">
        <f t="shared" si="3"/>
        <v>Exp_6_WT90_PostFlo</v>
      </c>
    </row>
    <row r="240" spans="1:7" x14ac:dyDescent="0.25">
      <c r="A240" s="9">
        <v>28379</v>
      </c>
      <c r="B240" s="10"/>
      <c r="C240" s="9">
        <v>28379</v>
      </c>
      <c r="D240" s="10">
        <v>1734.3630000000001</v>
      </c>
      <c r="E240" s="10" t="s">
        <v>77</v>
      </c>
      <c r="F240" s="10" t="s">
        <v>74</v>
      </c>
      <c r="G240" s="10" t="str">
        <f t="shared" si="3"/>
        <v>Exp_6_WT90_PostFlo</v>
      </c>
    </row>
    <row r="241" spans="1:7" x14ac:dyDescent="0.25">
      <c r="A241" s="9">
        <v>28380</v>
      </c>
      <c r="B241" s="10"/>
      <c r="C241" s="9">
        <v>28380</v>
      </c>
      <c r="D241" s="10"/>
      <c r="E241" s="10" t="s">
        <v>77</v>
      </c>
      <c r="F241" s="10" t="s">
        <v>74</v>
      </c>
      <c r="G241" s="10" t="str">
        <f t="shared" si="3"/>
        <v>Exp_6_WT90_PostFlo</v>
      </c>
    </row>
    <row r="242" spans="1:7" x14ac:dyDescent="0.25">
      <c r="A242" s="9">
        <v>28381</v>
      </c>
      <c r="B242" s="10"/>
      <c r="C242" s="9">
        <v>28381</v>
      </c>
      <c r="D242" s="10"/>
      <c r="E242" s="10" t="s">
        <v>77</v>
      </c>
      <c r="F242" s="10" t="s">
        <v>74</v>
      </c>
      <c r="G242" s="10" t="str">
        <f t="shared" si="3"/>
        <v>Exp_6_WT90_PostFlo</v>
      </c>
    </row>
    <row r="243" spans="1:7" x14ac:dyDescent="0.25">
      <c r="A243" s="9">
        <v>28382</v>
      </c>
      <c r="B243" s="10"/>
      <c r="C243" s="9">
        <v>28382</v>
      </c>
      <c r="D243" s="10"/>
      <c r="E243" s="10" t="s">
        <v>77</v>
      </c>
      <c r="F243" s="10" t="s">
        <v>74</v>
      </c>
      <c r="G243" s="10" t="str">
        <f t="shared" si="3"/>
        <v>Exp_6_WT90_PostFlo</v>
      </c>
    </row>
    <row r="244" spans="1:7" x14ac:dyDescent="0.25">
      <c r="A244" s="9">
        <v>28383</v>
      </c>
      <c r="B244" s="10"/>
      <c r="C244" s="9">
        <v>28383</v>
      </c>
      <c r="D244" s="10"/>
      <c r="E244" s="10" t="s">
        <v>77</v>
      </c>
      <c r="F244" s="10" t="s">
        <v>74</v>
      </c>
      <c r="G244" s="10" t="str">
        <f t="shared" si="3"/>
        <v>Exp_6_WT90_PostFlo</v>
      </c>
    </row>
    <row r="245" spans="1:7" x14ac:dyDescent="0.25">
      <c r="A245" s="7">
        <v>28285</v>
      </c>
      <c r="B245" s="8">
        <v>92.19</v>
      </c>
      <c r="C245" s="7">
        <v>28285</v>
      </c>
      <c r="D245" s="8"/>
      <c r="E245" s="8" t="s">
        <v>77</v>
      </c>
      <c r="F245" s="8" t="s">
        <v>75</v>
      </c>
      <c r="G245" s="8" t="str">
        <f t="shared" si="3"/>
        <v>Exp_6_WT90_PodSet</v>
      </c>
    </row>
    <row r="246" spans="1:7" x14ac:dyDescent="0.25">
      <c r="A246" s="7">
        <v>28290</v>
      </c>
      <c r="B246" s="8">
        <v>131.6</v>
      </c>
      <c r="C246" s="7">
        <v>28290</v>
      </c>
      <c r="D246" s="8"/>
      <c r="E246" s="8" t="s">
        <v>77</v>
      </c>
      <c r="F246" s="8" t="s">
        <v>75</v>
      </c>
      <c r="G246" s="8" t="str">
        <f t="shared" si="3"/>
        <v>Exp_6_WT90_PodSet</v>
      </c>
    </row>
    <row r="247" spans="1:7" x14ac:dyDescent="0.25">
      <c r="A247" s="7">
        <v>28295</v>
      </c>
      <c r="B247" s="8">
        <v>182.76</v>
      </c>
      <c r="C247" s="7">
        <v>28295</v>
      </c>
      <c r="D247" s="8"/>
      <c r="E247" s="8" t="s">
        <v>77</v>
      </c>
      <c r="F247" s="8" t="s">
        <v>75</v>
      </c>
      <c r="G247" s="8" t="str">
        <f t="shared" si="3"/>
        <v>Exp_6_WT90_PodSet</v>
      </c>
    </row>
    <row r="248" spans="1:7" x14ac:dyDescent="0.25">
      <c r="A248" s="7">
        <v>28298</v>
      </c>
      <c r="B248" s="8">
        <v>205.12</v>
      </c>
      <c r="C248" s="7">
        <v>28298</v>
      </c>
      <c r="D248" s="8"/>
      <c r="E248" s="8" t="s">
        <v>77</v>
      </c>
      <c r="F248" s="8" t="s">
        <v>75</v>
      </c>
      <c r="G248" s="8" t="str">
        <f t="shared" si="3"/>
        <v>Exp_6_WT90_PodSet</v>
      </c>
    </row>
    <row r="249" spans="1:7" x14ac:dyDescent="0.25">
      <c r="A249" s="7">
        <v>28303</v>
      </c>
      <c r="B249" s="8">
        <v>217.12</v>
      </c>
      <c r="C249" s="7">
        <v>28303</v>
      </c>
      <c r="D249" s="8"/>
      <c r="E249" s="8" t="s">
        <v>77</v>
      </c>
      <c r="F249" s="8" t="s">
        <v>75</v>
      </c>
      <c r="G249" s="8" t="str">
        <f t="shared" si="3"/>
        <v>Exp_6_WT90_PodSet</v>
      </c>
    </row>
    <row r="250" spans="1:7" x14ac:dyDescent="0.25">
      <c r="A250" s="7">
        <v>28308</v>
      </c>
      <c r="B250" s="8">
        <v>296.98</v>
      </c>
      <c r="C250" s="7">
        <v>28308</v>
      </c>
      <c r="D250" s="8"/>
      <c r="E250" s="8" t="s">
        <v>77</v>
      </c>
      <c r="F250" s="8" t="s">
        <v>75</v>
      </c>
      <c r="G250" s="8" t="str">
        <f t="shared" si="3"/>
        <v>Exp_6_WT90_PodSet</v>
      </c>
    </row>
    <row r="251" spans="1:7" x14ac:dyDescent="0.25">
      <c r="A251" s="7">
        <v>28310</v>
      </c>
      <c r="B251" s="8">
        <v>364.96</v>
      </c>
      <c r="C251" s="7">
        <v>28310</v>
      </c>
      <c r="D251" s="8"/>
      <c r="E251" s="8" t="s">
        <v>77</v>
      </c>
      <c r="F251" s="8" t="s">
        <v>75</v>
      </c>
      <c r="G251" s="8" t="str">
        <f t="shared" si="3"/>
        <v>Exp_6_WT90_PodSet</v>
      </c>
    </row>
    <row r="252" spans="1:7" x14ac:dyDescent="0.25">
      <c r="A252" s="7">
        <v>28315</v>
      </c>
      <c r="B252" s="8">
        <v>395.24</v>
      </c>
      <c r="C252" s="7">
        <v>28315</v>
      </c>
      <c r="D252" s="8"/>
      <c r="E252" s="8" t="s">
        <v>77</v>
      </c>
      <c r="F252" s="8" t="s">
        <v>75</v>
      </c>
      <c r="G252" s="8" t="str">
        <f t="shared" si="3"/>
        <v>Exp_6_WT90_PodSet</v>
      </c>
    </row>
    <row r="253" spans="1:7" x14ac:dyDescent="0.25">
      <c r="A253" s="7">
        <v>28321</v>
      </c>
      <c r="B253" s="8">
        <v>494.69</v>
      </c>
      <c r="C253" s="7">
        <v>28321</v>
      </c>
      <c r="D253" s="8"/>
      <c r="E253" s="8" t="s">
        <v>77</v>
      </c>
      <c r="F253" s="8" t="s">
        <v>75</v>
      </c>
      <c r="G253" s="8" t="str">
        <f t="shared" si="3"/>
        <v>Exp_6_WT90_PodSet</v>
      </c>
    </row>
    <row r="254" spans="1:7" x14ac:dyDescent="0.25">
      <c r="A254" s="7">
        <v>28326</v>
      </c>
      <c r="B254" s="8">
        <v>552.4</v>
      </c>
      <c r="C254" s="7">
        <v>28326</v>
      </c>
      <c r="D254" s="8"/>
      <c r="E254" s="8" t="s">
        <v>77</v>
      </c>
      <c r="F254" s="8" t="s">
        <v>75</v>
      </c>
      <c r="G254" s="8" t="str">
        <f t="shared" si="3"/>
        <v>Exp_6_WT90_PodSet</v>
      </c>
    </row>
    <row r="255" spans="1:7" x14ac:dyDescent="0.25">
      <c r="A255" s="7">
        <v>28329</v>
      </c>
      <c r="B255" s="8">
        <v>552.54</v>
      </c>
      <c r="C255" s="7">
        <v>28329</v>
      </c>
      <c r="D255" s="8"/>
      <c r="E255" s="8" t="s">
        <v>77</v>
      </c>
      <c r="F255" s="8" t="s">
        <v>75</v>
      </c>
      <c r="G255" s="8" t="str">
        <f t="shared" si="3"/>
        <v>Exp_6_WT90_PodSet</v>
      </c>
    </row>
    <row r="256" spans="1:7" x14ac:dyDescent="0.25">
      <c r="A256" s="7">
        <v>28331</v>
      </c>
      <c r="B256" s="8">
        <v>577.47</v>
      </c>
      <c r="C256" s="7">
        <v>28331</v>
      </c>
      <c r="D256" s="8"/>
      <c r="E256" s="8" t="s">
        <v>77</v>
      </c>
      <c r="F256" s="8" t="s">
        <v>75</v>
      </c>
      <c r="G256" s="8" t="str">
        <f t="shared" si="3"/>
        <v>Exp_6_WT90_PodSet</v>
      </c>
    </row>
    <row r="257" spans="1:7" x14ac:dyDescent="0.25">
      <c r="A257" s="7">
        <v>28334</v>
      </c>
      <c r="B257" s="8">
        <v>576.29999999999995</v>
      </c>
      <c r="C257" s="7">
        <v>28334</v>
      </c>
      <c r="D257" s="8"/>
      <c r="E257" s="8" t="s">
        <v>77</v>
      </c>
      <c r="F257" s="8" t="s">
        <v>75</v>
      </c>
      <c r="G257" s="8" t="str">
        <f t="shared" si="3"/>
        <v>Exp_6_WT90_PodSet</v>
      </c>
    </row>
    <row r="258" spans="1:7" x14ac:dyDescent="0.25">
      <c r="A258" s="7">
        <v>28339</v>
      </c>
      <c r="B258" s="8">
        <v>587.02</v>
      </c>
      <c r="C258" s="7">
        <v>28339</v>
      </c>
      <c r="D258" s="8"/>
      <c r="E258" s="8" t="s">
        <v>77</v>
      </c>
      <c r="F258" s="8" t="s">
        <v>75</v>
      </c>
      <c r="G258" s="8" t="str">
        <f t="shared" si="3"/>
        <v>Exp_6_WT90_PodSet</v>
      </c>
    </row>
    <row r="259" spans="1:7" x14ac:dyDescent="0.25">
      <c r="A259" s="7">
        <v>28342</v>
      </c>
      <c r="B259" s="8">
        <v>588.48</v>
      </c>
      <c r="C259" s="7">
        <v>28342</v>
      </c>
      <c r="D259" s="8"/>
      <c r="E259" s="8" t="s">
        <v>77</v>
      </c>
      <c r="F259" s="8" t="s">
        <v>75</v>
      </c>
      <c r="G259" s="8" t="str">
        <f t="shared" ref="G259:G289" si="4">"Exp_6_"&amp;E259&amp;"_"&amp;F259</f>
        <v>Exp_6_WT90_PodSet</v>
      </c>
    </row>
    <row r="260" spans="1:7" x14ac:dyDescent="0.25">
      <c r="A260" s="7">
        <v>28347</v>
      </c>
      <c r="B260" s="8">
        <v>630.48</v>
      </c>
      <c r="C260" s="7">
        <v>28347</v>
      </c>
      <c r="D260" s="8"/>
      <c r="E260" s="8" t="s">
        <v>77</v>
      </c>
      <c r="F260" s="8" t="s">
        <v>75</v>
      </c>
      <c r="G260" s="8" t="str">
        <f t="shared" si="4"/>
        <v>Exp_6_WT90_PodSet</v>
      </c>
    </row>
    <row r="261" spans="1:7" x14ac:dyDescent="0.25">
      <c r="A261" s="7">
        <v>28349</v>
      </c>
      <c r="B261" s="8">
        <v>603.24</v>
      </c>
      <c r="C261" s="7">
        <v>28349</v>
      </c>
      <c r="D261" s="8"/>
      <c r="E261" s="8" t="s">
        <v>77</v>
      </c>
      <c r="F261" s="8" t="s">
        <v>75</v>
      </c>
      <c r="G261" s="8" t="str">
        <f t="shared" si="4"/>
        <v>Exp_6_WT90_PodSet</v>
      </c>
    </row>
    <row r="262" spans="1:7" x14ac:dyDescent="0.25">
      <c r="A262" s="7">
        <v>28355</v>
      </c>
      <c r="B262" s="8">
        <v>611.37</v>
      </c>
      <c r="C262" s="7">
        <v>28355</v>
      </c>
      <c r="D262" s="8"/>
      <c r="E262" s="8" t="s">
        <v>77</v>
      </c>
      <c r="F262" s="8" t="s">
        <v>75</v>
      </c>
      <c r="G262" s="8" t="str">
        <f t="shared" si="4"/>
        <v>Exp_6_WT90_PodSet</v>
      </c>
    </row>
    <row r="263" spans="1:7" x14ac:dyDescent="0.25">
      <c r="A263" s="7">
        <v>28360</v>
      </c>
      <c r="B263" s="8">
        <v>599.91</v>
      </c>
      <c r="C263" s="7">
        <v>28360</v>
      </c>
      <c r="D263" s="8"/>
      <c r="E263" s="8" t="s">
        <v>77</v>
      </c>
      <c r="F263" s="8" t="s">
        <v>75</v>
      </c>
      <c r="G263" s="8" t="str">
        <f t="shared" si="4"/>
        <v>Exp_6_WT90_PodSet</v>
      </c>
    </row>
    <row r="264" spans="1:7" x14ac:dyDescent="0.25">
      <c r="A264" s="7">
        <v>28362</v>
      </c>
      <c r="B264" s="8">
        <v>603.91999999999996</v>
      </c>
      <c r="C264" s="7">
        <v>28362</v>
      </c>
      <c r="D264" s="8"/>
      <c r="E264" s="8" t="s">
        <v>77</v>
      </c>
      <c r="F264" s="8" t="s">
        <v>75</v>
      </c>
      <c r="G264" s="8" t="str">
        <f t="shared" si="4"/>
        <v>Exp_6_WT90_PodSet</v>
      </c>
    </row>
    <row r="265" spans="1:7" x14ac:dyDescent="0.25">
      <c r="A265" s="7">
        <v>28365</v>
      </c>
      <c r="B265" s="8">
        <v>609.29999999999995</v>
      </c>
      <c r="C265" s="7">
        <v>28365</v>
      </c>
      <c r="D265" s="8"/>
      <c r="E265" s="8" t="s">
        <v>77</v>
      </c>
      <c r="F265" s="8" t="s">
        <v>75</v>
      </c>
      <c r="G265" s="8" t="str">
        <f t="shared" si="4"/>
        <v>Exp_6_WT90_PodSet</v>
      </c>
    </row>
    <row r="266" spans="1:7" x14ac:dyDescent="0.25">
      <c r="A266" s="7">
        <v>28367</v>
      </c>
      <c r="B266" s="8">
        <v>606.78</v>
      </c>
      <c r="C266" s="7">
        <v>28367</v>
      </c>
      <c r="D266" s="8"/>
      <c r="E266" s="8" t="s">
        <v>77</v>
      </c>
      <c r="F266" s="8" t="s">
        <v>75</v>
      </c>
      <c r="G266" s="8" t="str">
        <f t="shared" si="4"/>
        <v>Exp_6_WT90_PodSet</v>
      </c>
    </row>
    <row r="267" spans="1:7" x14ac:dyDescent="0.25">
      <c r="A267" s="7">
        <v>28368</v>
      </c>
      <c r="B267" s="8">
        <v>606.87</v>
      </c>
      <c r="C267" s="7">
        <v>28368</v>
      </c>
      <c r="D267" s="8"/>
      <c r="E267" s="8" t="s">
        <v>77</v>
      </c>
      <c r="F267" s="8" t="s">
        <v>75</v>
      </c>
      <c r="G267" s="8" t="str">
        <f t="shared" si="4"/>
        <v>Exp_6_WT90_PodSet</v>
      </c>
    </row>
    <row r="268" spans="1:7" x14ac:dyDescent="0.25">
      <c r="A268" s="7">
        <v>28288</v>
      </c>
      <c r="B268" s="8"/>
      <c r="C268" s="7">
        <v>28288</v>
      </c>
      <c r="D268" s="8">
        <v>493.22</v>
      </c>
      <c r="E268" s="8" t="s">
        <v>77</v>
      </c>
      <c r="F268" s="8" t="s">
        <v>75</v>
      </c>
      <c r="G268" s="8" t="str">
        <f t="shared" si="4"/>
        <v>Exp_6_WT90_PodSet</v>
      </c>
    </row>
    <row r="269" spans="1:7" x14ac:dyDescent="0.25">
      <c r="A269" s="7">
        <v>28290</v>
      </c>
      <c r="B269" s="8"/>
      <c r="C269" s="7">
        <v>28290</v>
      </c>
      <c r="D269" s="8">
        <v>585.96</v>
      </c>
      <c r="E269" s="8" t="s">
        <v>77</v>
      </c>
      <c r="F269" s="8" t="s">
        <v>75</v>
      </c>
      <c r="G269" s="8" t="str">
        <f t="shared" si="4"/>
        <v>Exp_6_WT90_PodSet</v>
      </c>
    </row>
    <row r="270" spans="1:7" x14ac:dyDescent="0.25">
      <c r="A270" s="7">
        <v>28293</v>
      </c>
      <c r="B270" s="8"/>
      <c r="C270" s="7">
        <v>28293</v>
      </c>
      <c r="D270" s="8">
        <v>744.39</v>
      </c>
      <c r="E270" s="8" t="s">
        <v>77</v>
      </c>
      <c r="F270" s="8" t="s">
        <v>75</v>
      </c>
      <c r="G270" s="8" t="str">
        <f t="shared" si="4"/>
        <v>Exp_6_WT90_PodSet</v>
      </c>
    </row>
    <row r="271" spans="1:7" x14ac:dyDescent="0.25">
      <c r="A271" s="7">
        <v>28298</v>
      </c>
      <c r="B271" s="8"/>
      <c r="C271" s="7">
        <v>28298</v>
      </c>
      <c r="D271" s="8">
        <v>1020.04</v>
      </c>
      <c r="E271" s="8" t="s">
        <v>77</v>
      </c>
      <c r="F271" s="8" t="s">
        <v>75</v>
      </c>
      <c r="G271" s="8" t="str">
        <f t="shared" si="4"/>
        <v>Exp_6_WT90_PodSet</v>
      </c>
    </row>
    <row r="272" spans="1:7" x14ac:dyDescent="0.25">
      <c r="A272" s="7">
        <v>28303</v>
      </c>
      <c r="B272" s="8"/>
      <c r="C272" s="7">
        <v>28303</v>
      </c>
      <c r="D272" s="8">
        <v>1151.42</v>
      </c>
      <c r="E272" s="8" t="s">
        <v>77</v>
      </c>
      <c r="F272" s="8" t="s">
        <v>75</v>
      </c>
      <c r="G272" s="8" t="str">
        <f t="shared" si="4"/>
        <v>Exp_6_WT90_PodSet</v>
      </c>
    </row>
    <row r="273" spans="1:7" x14ac:dyDescent="0.25">
      <c r="A273" s="7">
        <v>28306</v>
      </c>
      <c r="B273" s="8"/>
      <c r="C273" s="7">
        <v>28306</v>
      </c>
      <c r="D273" s="8">
        <v>1361.38</v>
      </c>
      <c r="E273" s="8" t="s">
        <v>77</v>
      </c>
      <c r="F273" s="8" t="s">
        <v>75</v>
      </c>
      <c r="G273" s="8" t="str">
        <f t="shared" si="4"/>
        <v>Exp_6_WT90_PodSet</v>
      </c>
    </row>
    <row r="274" spans="1:7" x14ac:dyDescent="0.25">
      <c r="A274" s="7">
        <v>28312</v>
      </c>
      <c r="B274" s="8"/>
      <c r="C274" s="7">
        <v>28312</v>
      </c>
      <c r="D274" s="8">
        <v>1504.35</v>
      </c>
      <c r="E274" s="8" t="s">
        <v>77</v>
      </c>
      <c r="F274" s="8" t="s">
        <v>75</v>
      </c>
      <c r="G274" s="8" t="str">
        <f t="shared" si="4"/>
        <v>Exp_6_WT90_PodSet</v>
      </c>
    </row>
    <row r="275" spans="1:7" x14ac:dyDescent="0.25">
      <c r="A275" s="7">
        <v>28313</v>
      </c>
      <c r="B275" s="8"/>
      <c r="C275" s="7">
        <v>28313</v>
      </c>
      <c r="D275" s="8">
        <v>1566.18</v>
      </c>
      <c r="E275" s="8" t="s">
        <v>77</v>
      </c>
      <c r="F275" s="8" t="s">
        <v>75</v>
      </c>
      <c r="G275" s="8" t="str">
        <f t="shared" si="4"/>
        <v>Exp_6_WT90_PodSet</v>
      </c>
    </row>
    <row r="276" spans="1:7" x14ac:dyDescent="0.25">
      <c r="A276" s="7">
        <v>28316</v>
      </c>
      <c r="B276" s="8"/>
      <c r="C276" s="7">
        <v>28316</v>
      </c>
      <c r="D276" s="8">
        <v>1656.35</v>
      </c>
      <c r="E276" s="8" t="s">
        <v>77</v>
      </c>
      <c r="F276" s="8" t="s">
        <v>75</v>
      </c>
      <c r="G276" s="8" t="str">
        <f t="shared" si="4"/>
        <v>Exp_6_WT90_PodSet</v>
      </c>
    </row>
    <row r="277" spans="1:7" x14ac:dyDescent="0.25">
      <c r="A277" s="7">
        <v>28322</v>
      </c>
      <c r="B277" s="8"/>
      <c r="C277" s="7">
        <v>28322</v>
      </c>
      <c r="D277" s="8">
        <v>1706.58</v>
      </c>
      <c r="E277" s="8" t="s">
        <v>77</v>
      </c>
      <c r="F277" s="8" t="s">
        <v>75</v>
      </c>
      <c r="G277" s="8" t="str">
        <f t="shared" si="4"/>
        <v>Exp_6_WT90_PodSet</v>
      </c>
    </row>
    <row r="278" spans="1:7" x14ac:dyDescent="0.25">
      <c r="A278" s="7">
        <v>28326</v>
      </c>
      <c r="B278" s="8"/>
      <c r="C278" s="7">
        <v>28326</v>
      </c>
      <c r="D278" s="8">
        <v>1745.22</v>
      </c>
      <c r="E278" s="8" t="s">
        <v>77</v>
      </c>
      <c r="F278" s="8" t="s">
        <v>75</v>
      </c>
      <c r="G278" s="8" t="str">
        <f t="shared" si="4"/>
        <v>Exp_6_WT90_PodSet</v>
      </c>
    </row>
    <row r="279" spans="1:7" x14ac:dyDescent="0.25">
      <c r="A279" s="7">
        <v>28329</v>
      </c>
      <c r="B279" s="8"/>
      <c r="C279" s="7">
        <v>28329</v>
      </c>
      <c r="D279" s="8">
        <v>1821.22</v>
      </c>
      <c r="E279" s="8" t="s">
        <v>77</v>
      </c>
      <c r="F279" s="8" t="s">
        <v>75</v>
      </c>
      <c r="G279" s="8" t="str">
        <f t="shared" si="4"/>
        <v>Exp_6_WT90_PodSet</v>
      </c>
    </row>
    <row r="280" spans="1:7" x14ac:dyDescent="0.25">
      <c r="A280" s="7">
        <v>28332</v>
      </c>
      <c r="B280" s="8"/>
      <c r="C280" s="7">
        <v>28332</v>
      </c>
      <c r="D280" s="8">
        <v>1907.52</v>
      </c>
      <c r="E280" s="8" t="s">
        <v>77</v>
      </c>
      <c r="F280" s="8" t="s">
        <v>75</v>
      </c>
      <c r="G280" s="8" t="str">
        <f t="shared" si="4"/>
        <v>Exp_6_WT90_PodSet</v>
      </c>
    </row>
    <row r="281" spans="1:7" x14ac:dyDescent="0.25">
      <c r="A281" s="7">
        <v>28334</v>
      </c>
      <c r="B281" s="8"/>
      <c r="C281" s="7">
        <v>28334</v>
      </c>
      <c r="D281" s="8">
        <v>1959.04</v>
      </c>
      <c r="E281" s="8" t="s">
        <v>77</v>
      </c>
      <c r="F281" s="8" t="s">
        <v>75</v>
      </c>
      <c r="G281" s="8" t="str">
        <f t="shared" si="4"/>
        <v>Exp_6_WT90_PodSet</v>
      </c>
    </row>
    <row r="282" spans="1:7" x14ac:dyDescent="0.25">
      <c r="A282" s="7">
        <v>28337</v>
      </c>
      <c r="B282" s="8"/>
      <c r="C282" s="7">
        <v>28337</v>
      </c>
      <c r="D282" s="8">
        <v>1962.91</v>
      </c>
      <c r="E282" s="8" t="s">
        <v>77</v>
      </c>
      <c r="F282" s="8" t="s">
        <v>75</v>
      </c>
      <c r="G282" s="8" t="str">
        <f t="shared" si="4"/>
        <v>Exp_6_WT90_PodSet</v>
      </c>
    </row>
    <row r="283" spans="1:7" x14ac:dyDescent="0.25">
      <c r="A283" s="7">
        <v>28341</v>
      </c>
      <c r="B283" s="8"/>
      <c r="C283" s="7">
        <v>28341</v>
      </c>
      <c r="D283" s="8">
        <v>1992.53</v>
      </c>
      <c r="E283" s="8" t="s">
        <v>77</v>
      </c>
      <c r="F283" s="8" t="s">
        <v>75</v>
      </c>
      <c r="G283" s="8" t="str">
        <f t="shared" si="4"/>
        <v>Exp_6_WT90_PodSet</v>
      </c>
    </row>
    <row r="284" spans="1:7" x14ac:dyDescent="0.25">
      <c r="A284" s="7">
        <v>28347</v>
      </c>
      <c r="B284" s="8"/>
      <c r="C284" s="7">
        <v>28347</v>
      </c>
      <c r="D284" s="8">
        <v>1993.82</v>
      </c>
      <c r="E284" s="8" t="s">
        <v>77</v>
      </c>
      <c r="F284" s="8" t="s">
        <v>75</v>
      </c>
      <c r="G284" s="8" t="str">
        <f t="shared" si="4"/>
        <v>Exp_6_WT90_PodSet</v>
      </c>
    </row>
    <row r="285" spans="1:7" x14ac:dyDescent="0.25">
      <c r="A285" s="7">
        <v>28352</v>
      </c>
      <c r="B285" s="8"/>
      <c r="C285" s="7">
        <v>28352</v>
      </c>
      <c r="D285" s="8">
        <v>1978.36</v>
      </c>
      <c r="E285" s="8" t="s">
        <v>77</v>
      </c>
      <c r="F285" s="8" t="s">
        <v>75</v>
      </c>
      <c r="G285" s="8" t="str">
        <f t="shared" si="4"/>
        <v>Exp_6_WT90_PodSet</v>
      </c>
    </row>
    <row r="286" spans="1:7" x14ac:dyDescent="0.25">
      <c r="A286" s="7">
        <v>28359</v>
      </c>
      <c r="B286" s="8"/>
      <c r="C286" s="7">
        <v>28359</v>
      </c>
      <c r="D286" s="8">
        <v>1997.69</v>
      </c>
      <c r="E286" s="8" t="s">
        <v>77</v>
      </c>
      <c r="F286" s="8" t="s">
        <v>75</v>
      </c>
      <c r="G286" s="8" t="str">
        <f t="shared" si="4"/>
        <v>Exp_6_WT90_PodSet</v>
      </c>
    </row>
    <row r="287" spans="1:7" x14ac:dyDescent="0.25">
      <c r="A287" s="7">
        <v>28368</v>
      </c>
      <c r="B287" s="8"/>
      <c r="C287" s="7">
        <v>28368</v>
      </c>
      <c r="D287" s="8">
        <v>1997.69</v>
      </c>
      <c r="E287" s="8" t="s">
        <v>77</v>
      </c>
      <c r="F287" s="8" t="s">
        <v>75</v>
      </c>
      <c r="G287" s="8" t="str">
        <f t="shared" si="4"/>
        <v>Exp_6_WT90_PodSet</v>
      </c>
    </row>
    <row r="288" spans="1:7" x14ac:dyDescent="0.25">
      <c r="A288" s="7">
        <v>28374</v>
      </c>
      <c r="B288" s="8"/>
      <c r="C288" s="7">
        <v>28374</v>
      </c>
      <c r="D288" s="8">
        <v>1992.53</v>
      </c>
      <c r="E288" s="8" t="s">
        <v>77</v>
      </c>
      <c r="F288" s="8" t="s">
        <v>75</v>
      </c>
      <c r="G288" s="8" t="str">
        <f t="shared" si="4"/>
        <v>Exp_6_WT90_PodSet</v>
      </c>
    </row>
    <row r="289" spans="1:8" x14ac:dyDescent="0.25">
      <c r="A289" s="7">
        <v>28380</v>
      </c>
      <c r="B289" s="8"/>
      <c r="C289" s="7">
        <v>28380</v>
      </c>
      <c r="D289" s="8">
        <v>1974.5</v>
      </c>
      <c r="E289" s="8" t="s">
        <v>77</v>
      </c>
      <c r="F289" s="8" t="s">
        <v>75</v>
      </c>
      <c r="G289" s="8" t="str">
        <f t="shared" si="4"/>
        <v>Exp_6_WT90_PodSet</v>
      </c>
    </row>
    <row r="290" spans="1:8" x14ac:dyDescent="0.25">
      <c r="A290" s="17">
        <v>28286</v>
      </c>
      <c r="B290" s="18">
        <v>87.677000000000007</v>
      </c>
      <c r="C290" s="17">
        <v>28286</v>
      </c>
      <c r="D290" s="18"/>
      <c r="E290" s="18" t="s">
        <v>15</v>
      </c>
      <c r="F290" s="18"/>
      <c r="G290" s="18" t="str">
        <f>"Exp_6_"&amp;E290</f>
        <v>Exp_6_Control</v>
      </c>
      <c r="H290" s="18"/>
    </row>
    <row r="291" spans="1:8" x14ac:dyDescent="0.25">
      <c r="A291" s="17">
        <v>28291</v>
      </c>
      <c r="B291" s="18">
        <v>120.30500000000001</v>
      </c>
      <c r="C291" s="17">
        <v>28291</v>
      </c>
      <c r="D291" s="18"/>
      <c r="E291" s="18" t="s">
        <v>15</v>
      </c>
      <c r="F291" s="18"/>
      <c r="G291" s="18" t="str">
        <f t="shared" ref="G291:G350" si="5">"Exp_6_"&amp;E291</f>
        <v>Exp_6_Control</v>
      </c>
      <c r="H291" s="18"/>
    </row>
    <row r="292" spans="1:8" x14ac:dyDescent="0.25">
      <c r="A292" s="17">
        <v>28294</v>
      </c>
      <c r="B292" s="18">
        <v>119.071</v>
      </c>
      <c r="C292" s="17">
        <v>28294</v>
      </c>
      <c r="D292" s="18"/>
      <c r="E292" s="18" t="s">
        <v>15</v>
      </c>
      <c r="F292" s="18"/>
      <c r="G292" s="18" t="str">
        <f t="shared" si="5"/>
        <v>Exp_6_Control</v>
      </c>
      <c r="H292" s="18"/>
    </row>
    <row r="293" spans="1:8" x14ac:dyDescent="0.25">
      <c r="A293" s="17">
        <v>28297</v>
      </c>
      <c r="B293" s="18">
        <v>155.041</v>
      </c>
      <c r="C293" s="17">
        <v>28297</v>
      </c>
      <c r="D293" s="18"/>
      <c r="E293" s="18" t="s">
        <v>15</v>
      </c>
      <c r="F293" s="18"/>
      <c r="G293" s="18" t="str">
        <f t="shared" si="5"/>
        <v>Exp_6_Control</v>
      </c>
      <c r="H293" s="18"/>
    </row>
    <row r="294" spans="1:8" x14ac:dyDescent="0.25">
      <c r="A294" s="17">
        <v>28300</v>
      </c>
      <c r="B294" s="18">
        <v>192.203</v>
      </c>
      <c r="C294" s="17">
        <v>28300</v>
      </c>
      <c r="D294" s="18"/>
      <c r="E294" s="18" t="s">
        <v>15</v>
      </c>
      <c r="F294" s="18"/>
      <c r="G294" s="18" t="str">
        <f t="shared" si="5"/>
        <v>Exp_6_Control</v>
      </c>
      <c r="H294" s="18"/>
    </row>
    <row r="295" spans="1:8" x14ac:dyDescent="0.25">
      <c r="A295" s="17">
        <v>28302</v>
      </c>
      <c r="B295" s="18">
        <v>178.93700000000001</v>
      </c>
      <c r="C295" s="17">
        <v>28302</v>
      </c>
      <c r="D295" s="18"/>
      <c r="E295" s="18" t="s">
        <v>15</v>
      </c>
      <c r="F295" s="18"/>
      <c r="G295" s="18" t="str">
        <f t="shared" si="5"/>
        <v>Exp_6_Control</v>
      </c>
      <c r="H295" s="18"/>
    </row>
    <row r="296" spans="1:8" x14ac:dyDescent="0.25">
      <c r="A296" s="17">
        <v>28306</v>
      </c>
      <c r="B296" s="18">
        <v>217.24299999999999</v>
      </c>
      <c r="C296" s="17">
        <v>28306</v>
      </c>
      <c r="D296" s="18"/>
      <c r="E296" s="18" t="s">
        <v>15</v>
      </c>
      <c r="F296" s="18"/>
      <c r="G296" s="18" t="str">
        <f t="shared" si="5"/>
        <v>Exp_6_Control</v>
      </c>
      <c r="H296" s="18"/>
    </row>
    <row r="297" spans="1:8" x14ac:dyDescent="0.25">
      <c r="A297" s="17">
        <v>28308</v>
      </c>
      <c r="B297" s="18">
        <v>247.79499999999999</v>
      </c>
      <c r="C297" s="17">
        <v>28308</v>
      </c>
      <c r="D297" s="18"/>
      <c r="E297" s="18" t="s">
        <v>15</v>
      </c>
      <c r="F297" s="18"/>
      <c r="G297" s="18" t="str">
        <f t="shared" si="5"/>
        <v>Exp_6_Control</v>
      </c>
      <c r="H297" s="18"/>
    </row>
    <row r="298" spans="1:8" x14ac:dyDescent="0.25">
      <c r="A298" s="17">
        <v>28312</v>
      </c>
      <c r="B298" s="18">
        <v>345.22399999999999</v>
      </c>
      <c r="C298" s="17">
        <v>28312</v>
      </c>
      <c r="D298" s="18"/>
      <c r="E298" s="18" t="s">
        <v>15</v>
      </c>
      <c r="F298" s="18"/>
      <c r="G298" s="18" t="str">
        <f t="shared" si="5"/>
        <v>Exp_6_Control</v>
      </c>
      <c r="H298" s="18"/>
    </row>
    <row r="299" spans="1:8" x14ac:dyDescent="0.25">
      <c r="A299" s="17">
        <v>28315</v>
      </c>
      <c r="B299" s="18">
        <v>389.90800000000002</v>
      </c>
      <c r="C299" s="17">
        <v>28315</v>
      </c>
      <c r="D299" s="18"/>
      <c r="E299" s="18" t="s">
        <v>15</v>
      </c>
      <c r="F299" s="18"/>
      <c r="G299" s="18" t="str">
        <f t="shared" si="5"/>
        <v>Exp_6_Control</v>
      </c>
      <c r="H299" s="18"/>
    </row>
    <row r="300" spans="1:8" x14ac:dyDescent="0.25">
      <c r="A300" s="17">
        <v>28318</v>
      </c>
      <c r="B300" s="18">
        <v>449.93700000000001</v>
      </c>
      <c r="C300" s="17">
        <v>28318</v>
      </c>
      <c r="D300" s="18"/>
      <c r="E300" s="18" t="s">
        <v>15</v>
      </c>
      <c r="F300" s="18"/>
      <c r="G300" s="18" t="str">
        <f t="shared" si="5"/>
        <v>Exp_6_Control</v>
      </c>
      <c r="H300" s="18"/>
    </row>
    <row r="301" spans="1:8" x14ac:dyDescent="0.25">
      <c r="A301" s="17">
        <v>28322</v>
      </c>
      <c r="B301" s="18">
        <v>486.46100000000001</v>
      </c>
      <c r="C301" s="17">
        <v>28322</v>
      </c>
      <c r="D301" s="18"/>
      <c r="E301" s="18" t="s">
        <v>15</v>
      </c>
      <c r="F301" s="18"/>
      <c r="G301" s="18" t="str">
        <f t="shared" si="5"/>
        <v>Exp_6_Control</v>
      </c>
      <c r="H301" s="18"/>
    </row>
    <row r="302" spans="1:8" x14ac:dyDescent="0.25">
      <c r="A302" s="17">
        <v>28328</v>
      </c>
      <c r="B302" s="18">
        <v>546.35500000000002</v>
      </c>
      <c r="C302" s="17">
        <v>28328</v>
      </c>
      <c r="D302" s="18"/>
      <c r="E302" s="18" t="s">
        <v>15</v>
      </c>
      <c r="F302" s="18"/>
      <c r="G302" s="18" t="str">
        <f t="shared" si="5"/>
        <v>Exp_6_Control</v>
      </c>
      <c r="H302" s="18"/>
    </row>
    <row r="303" spans="1:8" x14ac:dyDescent="0.25">
      <c r="A303" s="17">
        <v>28332</v>
      </c>
      <c r="B303" s="18">
        <v>591.024</v>
      </c>
      <c r="C303" s="17">
        <v>28332</v>
      </c>
      <c r="D303" s="18"/>
      <c r="E303" s="18" t="s">
        <v>15</v>
      </c>
      <c r="F303" s="18"/>
      <c r="G303" s="18" t="str">
        <f t="shared" si="5"/>
        <v>Exp_6_Control</v>
      </c>
      <c r="H303" s="18"/>
    </row>
    <row r="304" spans="1:8" x14ac:dyDescent="0.25">
      <c r="A304" s="17">
        <v>28336</v>
      </c>
      <c r="B304" s="18">
        <v>660.13499999999999</v>
      </c>
      <c r="C304" s="17">
        <v>28336</v>
      </c>
      <c r="D304" s="18"/>
      <c r="E304" s="18" t="s">
        <v>15</v>
      </c>
      <c r="F304" s="18"/>
      <c r="G304" s="18" t="str">
        <f t="shared" si="5"/>
        <v>Exp_6_Control</v>
      </c>
      <c r="H304" s="18"/>
    </row>
    <row r="305" spans="1:8" x14ac:dyDescent="0.25">
      <c r="A305" s="17">
        <v>28339</v>
      </c>
      <c r="B305" s="18">
        <v>668.154</v>
      </c>
      <c r="C305" s="17">
        <v>28339</v>
      </c>
      <c r="D305" s="18"/>
      <c r="E305" s="18" t="s">
        <v>15</v>
      </c>
      <c r="F305" s="18"/>
      <c r="G305" s="18" t="str">
        <f t="shared" si="5"/>
        <v>Exp_6_Control</v>
      </c>
      <c r="H305" s="18"/>
    </row>
    <row r="306" spans="1:8" x14ac:dyDescent="0.25">
      <c r="A306" s="17">
        <v>28341</v>
      </c>
      <c r="B306" s="18">
        <v>757.34400000000005</v>
      </c>
      <c r="C306" s="17">
        <v>28341</v>
      </c>
      <c r="D306" s="18"/>
      <c r="E306" s="18" t="s">
        <v>15</v>
      </c>
      <c r="F306" s="18"/>
      <c r="G306" s="18" t="str">
        <f t="shared" si="5"/>
        <v>Exp_6_Control</v>
      </c>
      <c r="H306" s="18"/>
    </row>
    <row r="307" spans="1:8" x14ac:dyDescent="0.25">
      <c r="A307" s="17">
        <v>28346</v>
      </c>
      <c r="B307" s="18">
        <v>808.90200000000004</v>
      </c>
      <c r="C307" s="17">
        <v>28346</v>
      </c>
      <c r="D307" s="18"/>
      <c r="E307" s="18" t="s">
        <v>15</v>
      </c>
      <c r="F307" s="18"/>
      <c r="G307" s="18" t="str">
        <f t="shared" si="5"/>
        <v>Exp_6_Control</v>
      </c>
      <c r="H307" s="18"/>
    </row>
    <row r="308" spans="1:8" x14ac:dyDescent="0.25">
      <c r="A308" s="17">
        <v>28349</v>
      </c>
      <c r="B308" s="18">
        <v>782.84900000000005</v>
      </c>
      <c r="C308" s="17">
        <v>28349</v>
      </c>
      <c r="D308" s="18"/>
      <c r="E308" s="18" t="s">
        <v>15</v>
      </c>
      <c r="F308" s="18"/>
      <c r="G308" s="18" t="str">
        <f t="shared" si="5"/>
        <v>Exp_6_Control</v>
      </c>
      <c r="H308" s="18"/>
    </row>
    <row r="309" spans="1:8" x14ac:dyDescent="0.25">
      <c r="A309" s="17">
        <v>28351</v>
      </c>
      <c r="B309" s="18">
        <v>792.60699999999997</v>
      </c>
      <c r="C309" s="17">
        <v>28351</v>
      </c>
      <c r="D309" s="18"/>
      <c r="E309" s="18" t="s">
        <v>15</v>
      </c>
      <c r="F309" s="18"/>
      <c r="G309" s="18" t="str">
        <f t="shared" si="5"/>
        <v>Exp_6_Control</v>
      </c>
      <c r="H309" s="18"/>
    </row>
    <row r="310" spans="1:8" x14ac:dyDescent="0.25">
      <c r="A310" s="17">
        <v>28354</v>
      </c>
      <c r="B310" s="18">
        <v>825.96500000000003</v>
      </c>
      <c r="C310" s="17">
        <v>28354</v>
      </c>
      <c r="D310" s="18"/>
      <c r="E310" s="18" t="s">
        <v>15</v>
      </c>
      <c r="F310" s="18"/>
      <c r="G310" s="18" t="str">
        <f t="shared" si="5"/>
        <v>Exp_6_Control</v>
      </c>
      <c r="H310" s="18"/>
    </row>
    <row r="311" spans="1:8" x14ac:dyDescent="0.25">
      <c r="A311" s="17">
        <v>28358</v>
      </c>
      <c r="B311" s="18">
        <v>827.16300000000001</v>
      </c>
      <c r="C311" s="17">
        <v>28358</v>
      </c>
      <c r="D311" s="18"/>
      <c r="E311" s="18" t="s">
        <v>15</v>
      </c>
      <c r="F311" s="18"/>
      <c r="G311" s="18" t="str">
        <f t="shared" si="5"/>
        <v>Exp_6_Control</v>
      </c>
      <c r="H311" s="18"/>
    </row>
    <row r="312" spans="1:8" x14ac:dyDescent="0.25">
      <c r="A312" s="17">
        <v>28362</v>
      </c>
      <c r="B312" s="18">
        <v>853.70899999999995</v>
      </c>
      <c r="C312" s="17">
        <v>28362</v>
      </c>
      <c r="D312" s="18"/>
      <c r="E312" s="18" t="s">
        <v>15</v>
      </c>
      <c r="F312" s="18"/>
      <c r="G312" s="18" t="str">
        <f t="shared" si="5"/>
        <v>Exp_6_Control</v>
      </c>
      <c r="H312" s="18"/>
    </row>
    <row r="313" spans="1:8" x14ac:dyDescent="0.25">
      <c r="A313" s="17">
        <v>28366</v>
      </c>
      <c r="B313" s="18">
        <v>822.36</v>
      </c>
      <c r="C313" s="17">
        <v>28366</v>
      </c>
      <c r="D313" s="18"/>
      <c r="E313" s="18" t="s">
        <v>15</v>
      </c>
      <c r="F313" s="18"/>
      <c r="G313" s="18" t="str">
        <f t="shared" si="5"/>
        <v>Exp_6_Control</v>
      </c>
      <c r="H313" s="18"/>
    </row>
    <row r="314" spans="1:8" x14ac:dyDescent="0.25">
      <c r="A314" s="17">
        <v>28369</v>
      </c>
      <c r="B314" s="18">
        <v>814.5</v>
      </c>
      <c r="C314" s="17">
        <v>28369</v>
      </c>
      <c r="D314" s="18"/>
      <c r="E314" s="18" t="s">
        <v>15</v>
      </c>
      <c r="F314" s="18"/>
      <c r="G314" s="18" t="str">
        <f t="shared" si="5"/>
        <v>Exp_6_Control</v>
      </c>
      <c r="H314" s="18"/>
    </row>
    <row r="315" spans="1:8" x14ac:dyDescent="0.25">
      <c r="A315" s="17">
        <v>28282</v>
      </c>
      <c r="B315" s="18"/>
      <c r="C315" s="17">
        <v>28282</v>
      </c>
      <c r="D315" s="18">
        <v>473.52</v>
      </c>
      <c r="E315" s="18" t="s">
        <v>15</v>
      </c>
      <c r="F315" s="18"/>
      <c r="G315" s="18" t="str">
        <f t="shared" si="5"/>
        <v>Exp_6_Control</v>
      </c>
      <c r="H315" s="18"/>
    </row>
    <row r="316" spans="1:8" x14ac:dyDescent="0.25">
      <c r="A316" s="17">
        <v>28288</v>
      </c>
      <c r="B316" s="18"/>
      <c r="C316" s="17">
        <v>28288</v>
      </c>
      <c r="D316" s="18">
        <v>754.74699999999996</v>
      </c>
      <c r="E316" s="18" t="s">
        <v>15</v>
      </c>
      <c r="F316" s="18"/>
      <c r="G316" s="18" t="str">
        <f t="shared" si="5"/>
        <v>Exp_6_Control</v>
      </c>
      <c r="H316" s="18"/>
    </row>
    <row r="317" spans="1:8" x14ac:dyDescent="0.25">
      <c r="A317" s="17">
        <v>28296</v>
      </c>
      <c r="B317" s="18"/>
      <c r="C317" s="17">
        <v>28296</v>
      </c>
      <c r="D317" s="18">
        <v>1152.2190000000001</v>
      </c>
      <c r="E317" s="18" t="s">
        <v>15</v>
      </c>
      <c r="F317" s="18"/>
      <c r="G317" s="18" t="str">
        <f t="shared" si="5"/>
        <v>Exp_6_Control</v>
      </c>
      <c r="H317" s="18"/>
    </row>
    <row r="318" spans="1:8" x14ac:dyDescent="0.25">
      <c r="A318" s="17">
        <v>28297</v>
      </c>
      <c r="B318" s="18"/>
      <c r="C318" s="17">
        <v>28297</v>
      </c>
      <c r="D318" s="18">
        <v>1152.251</v>
      </c>
      <c r="E318" s="18" t="s">
        <v>15</v>
      </c>
      <c r="F318" s="18"/>
      <c r="G318" s="18" t="str">
        <f t="shared" si="5"/>
        <v>Exp_6_Control</v>
      </c>
      <c r="H318" s="18"/>
    </row>
    <row r="319" spans="1:8" x14ac:dyDescent="0.25">
      <c r="A319" s="17">
        <v>28299</v>
      </c>
      <c r="B319" s="18"/>
      <c r="C319" s="17">
        <v>28299</v>
      </c>
      <c r="D319" s="18">
        <v>1263.098</v>
      </c>
      <c r="E319" s="18" t="s">
        <v>15</v>
      </c>
      <c r="F319" s="18"/>
      <c r="G319" s="18" t="str">
        <f t="shared" si="5"/>
        <v>Exp_6_Control</v>
      </c>
      <c r="H319" s="18"/>
    </row>
    <row r="320" spans="1:8" x14ac:dyDescent="0.25">
      <c r="A320" s="17">
        <v>28301</v>
      </c>
      <c r="B320" s="18"/>
      <c r="C320" s="17">
        <v>28301</v>
      </c>
      <c r="D320" s="18">
        <v>1384.7750000000001</v>
      </c>
      <c r="E320" s="18" t="s">
        <v>15</v>
      </c>
      <c r="F320" s="18"/>
      <c r="G320" s="18" t="str">
        <f t="shared" si="5"/>
        <v>Exp_6_Control</v>
      </c>
      <c r="H320" s="18"/>
    </row>
    <row r="321" spans="1:8" x14ac:dyDescent="0.25">
      <c r="A321" s="17">
        <v>28303</v>
      </c>
      <c r="B321" s="18"/>
      <c r="C321" s="17">
        <v>28303</v>
      </c>
      <c r="D321" s="18">
        <v>1382.104</v>
      </c>
      <c r="E321" s="18" t="s">
        <v>15</v>
      </c>
      <c r="F321" s="18"/>
      <c r="G321" s="18" t="str">
        <f t="shared" si="5"/>
        <v>Exp_6_Control</v>
      </c>
      <c r="H321" s="18"/>
    </row>
    <row r="322" spans="1:8" x14ac:dyDescent="0.25">
      <c r="A322" s="17">
        <v>28307</v>
      </c>
      <c r="B322" s="18"/>
      <c r="C322" s="17">
        <v>28307</v>
      </c>
      <c r="D322" s="18">
        <v>1490.299</v>
      </c>
      <c r="E322" s="18" t="s">
        <v>15</v>
      </c>
      <c r="F322" s="18"/>
      <c r="G322" s="18" t="str">
        <f t="shared" si="5"/>
        <v>Exp_6_Control</v>
      </c>
      <c r="H322" s="18"/>
    </row>
    <row r="323" spans="1:8" x14ac:dyDescent="0.25">
      <c r="A323" s="17">
        <v>28308</v>
      </c>
      <c r="B323" s="18"/>
      <c r="C323" s="17">
        <v>28308</v>
      </c>
      <c r="D323" s="18">
        <v>1671.42</v>
      </c>
      <c r="E323" s="18" t="s">
        <v>15</v>
      </c>
      <c r="F323" s="18"/>
      <c r="G323" s="18" t="str">
        <f t="shared" si="5"/>
        <v>Exp_6_Control</v>
      </c>
      <c r="H323" s="18"/>
    </row>
    <row r="324" spans="1:8" x14ac:dyDescent="0.25">
      <c r="A324" s="17">
        <v>28311</v>
      </c>
      <c r="B324" s="18"/>
      <c r="C324" s="17">
        <v>28311</v>
      </c>
      <c r="D324" s="18">
        <v>1760.664</v>
      </c>
      <c r="E324" s="18" t="s">
        <v>15</v>
      </c>
      <c r="F324" s="18"/>
      <c r="G324" s="18" t="str">
        <f t="shared" si="5"/>
        <v>Exp_6_Control</v>
      </c>
      <c r="H324" s="18"/>
    </row>
    <row r="325" spans="1:8" x14ac:dyDescent="0.25">
      <c r="A325" s="17">
        <v>28316</v>
      </c>
      <c r="B325" s="18"/>
      <c r="C325" s="17">
        <v>28316</v>
      </c>
      <c r="D325" s="18">
        <v>1941.8679999999999</v>
      </c>
      <c r="E325" s="18" t="s">
        <v>15</v>
      </c>
      <c r="F325" s="18"/>
      <c r="G325" s="18" t="str">
        <f t="shared" si="5"/>
        <v>Exp_6_Control</v>
      </c>
      <c r="H325" s="18"/>
    </row>
    <row r="326" spans="1:8" x14ac:dyDescent="0.25">
      <c r="A326" s="17">
        <v>28318</v>
      </c>
      <c r="B326" s="18"/>
      <c r="C326" s="17">
        <v>28318</v>
      </c>
      <c r="D326" s="18">
        <v>2001.3689999999999</v>
      </c>
      <c r="E326" s="18" t="s">
        <v>15</v>
      </c>
      <c r="F326" s="18"/>
      <c r="G326" s="18" t="str">
        <f t="shared" si="5"/>
        <v>Exp_6_Control</v>
      </c>
      <c r="H326" s="18"/>
    </row>
    <row r="327" spans="1:8" x14ac:dyDescent="0.25">
      <c r="A327" s="17">
        <v>28320</v>
      </c>
      <c r="B327" s="18"/>
      <c r="C327" s="17">
        <v>28320</v>
      </c>
      <c r="D327" s="18">
        <v>2133.8339999999998</v>
      </c>
      <c r="E327" s="18" t="s">
        <v>15</v>
      </c>
      <c r="F327" s="18"/>
      <c r="G327" s="18" t="str">
        <f t="shared" si="5"/>
        <v>Exp_6_Control</v>
      </c>
      <c r="H327" s="18"/>
    </row>
    <row r="328" spans="1:8" x14ac:dyDescent="0.25">
      <c r="A328" s="17">
        <v>28350</v>
      </c>
      <c r="B328" s="18"/>
      <c r="C328" s="17">
        <v>28350</v>
      </c>
      <c r="D328" s="18">
        <v>2123.7080000000001</v>
      </c>
      <c r="E328" s="18" t="s">
        <v>15</v>
      </c>
      <c r="F328" s="18"/>
      <c r="G328" s="18" t="str">
        <f t="shared" si="5"/>
        <v>Exp_6_Control</v>
      </c>
      <c r="H328" s="18"/>
    </row>
    <row r="329" spans="1:8" x14ac:dyDescent="0.25">
      <c r="A329" s="17">
        <v>28379</v>
      </c>
      <c r="B329" s="18"/>
      <c r="C329" s="17">
        <v>28379</v>
      </c>
      <c r="D329" s="18">
        <v>2127.069</v>
      </c>
      <c r="E329" s="18" t="s">
        <v>15</v>
      </c>
      <c r="F329" s="18"/>
      <c r="G329" s="18" t="str">
        <f t="shared" si="5"/>
        <v>Exp_6_Control</v>
      </c>
      <c r="H329" s="18"/>
    </row>
    <row r="330" spans="1:8" x14ac:dyDescent="0.25">
      <c r="A330" s="17">
        <v>28380</v>
      </c>
      <c r="B330" s="18"/>
      <c r="C330" s="17">
        <v>28380</v>
      </c>
      <c r="D330" s="18"/>
      <c r="E330" s="18" t="s">
        <v>15</v>
      </c>
      <c r="F330" s="18"/>
      <c r="G330" s="18" t="str">
        <f t="shared" si="5"/>
        <v>Exp_6_Control</v>
      </c>
      <c r="H330" s="18"/>
    </row>
    <row r="331" spans="1:8" x14ac:dyDescent="0.25">
      <c r="A331" s="17">
        <v>28381</v>
      </c>
      <c r="B331" s="18"/>
      <c r="C331" s="17">
        <v>28381</v>
      </c>
      <c r="D331" s="18"/>
      <c r="E331" s="18" t="s">
        <v>15</v>
      </c>
      <c r="F331" s="18"/>
      <c r="G331" s="18" t="str">
        <f t="shared" si="5"/>
        <v>Exp_6_Control</v>
      </c>
      <c r="H331" s="18"/>
    </row>
    <row r="332" spans="1:8" x14ac:dyDescent="0.25">
      <c r="A332" s="17">
        <v>28382</v>
      </c>
      <c r="B332" s="18"/>
      <c r="C332" s="17">
        <v>28382</v>
      </c>
      <c r="D332" s="18"/>
      <c r="E332" s="18" t="s">
        <v>15</v>
      </c>
      <c r="F332" s="18"/>
      <c r="G332" s="18" t="str">
        <f t="shared" si="5"/>
        <v>Exp_6_Control</v>
      </c>
      <c r="H332" s="18"/>
    </row>
    <row r="333" spans="1:8" x14ac:dyDescent="0.25">
      <c r="A333" s="17">
        <v>28383</v>
      </c>
      <c r="B333" s="18"/>
      <c r="C333" s="17">
        <v>28383</v>
      </c>
      <c r="D333" s="18"/>
      <c r="E333" s="18" t="s">
        <v>15</v>
      </c>
      <c r="F333" s="18"/>
      <c r="G333" s="18" t="str">
        <f t="shared" si="5"/>
        <v>Exp_6_Control</v>
      </c>
      <c r="H333" s="18"/>
    </row>
    <row r="334" spans="1:8" x14ac:dyDescent="0.25">
      <c r="A334" s="17">
        <v>28384</v>
      </c>
      <c r="B334" s="18"/>
      <c r="C334" s="17">
        <v>28384</v>
      </c>
      <c r="D334" s="18"/>
      <c r="E334" s="18" t="s">
        <v>15</v>
      </c>
      <c r="F334" s="18"/>
      <c r="G334" s="18" t="str">
        <f t="shared" si="5"/>
        <v>Exp_6_Control</v>
      </c>
      <c r="H334" s="18"/>
    </row>
    <row r="335" spans="1:8" x14ac:dyDescent="0.25">
      <c r="A335" s="17">
        <v>28385</v>
      </c>
      <c r="B335" s="18"/>
      <c r="C335" s="17">
        <v>28385</v>
      </c>
      <c r="D335" s="18"/>
      <c r="E335" s="18" t="s">
        <v>15</v>
      </c>
      <c r="F335" s="18"/>
      <c r="G335" s="18" t="str">
        <f t="shared" si="5"/>
        <v>Exp_6_Control</v>
      </c>
      <c r="H335" s="18"/>
    </row>
    <row r="336" spans="1:8" x14ac:dyDescent="0.25">
      <c r="A336" s="17">
        <v>28386</v>
      </c>
      <c r="B336" s="18"/>
      <c r="C336" s="17">
        <v>28386</v>
      </c>
      <c r="D336" s="18"/>
      <c r="E336" s="18" t="s">
        <v>15</v>
      </c>
      <c r="F336" s="18"/>
      <c r="G336" s="18" t="str">
        <f t="shared" si="5"/>
        <v>Exp_6_Control</v>
      </c>
      <c r="H336" s="18"/>
    </row>
    <row r="337" spans="1:8" x14ac:dyDescent="0.25">
      <c r="A337" s="17">
        <v>28387</v>
      </c>
      <c r="B337" s="18"/>
      <c r="C337" s="17">
        <v>28387</v>
      </c>
      <c r="D337" s="18"/>
      <c r="E337" s="18" t="s">
        <v>15</v>
      </c>
      <c r="F337" s="18"/>
      <c r="G337" s="18" t="str">
        <f t="shared" si="5"/>
        <v>Exp_6_Control</v>
      </c>
      <c r="H337" s="18"/>
    </row>
    <row r="338" spans="1:8" x14ac:dyDescent="0.25">
      <c r="A338" s="17">
        <v>28388</v>
      </c>
      <c r="B338" s="18"/>
      <c r="C338" s="17">
        <v>28388</v>
      </c>
      <c r="D338" s="18"/>
      <c r="E338" s="18" t="s">
        <v>15</v>
      </c>
      <c r="F338" s="18"/>
      <c r="G338" s="18" t="str">
        <f t="shared" si="5"/>
        <v>Exp_6_Control</v>
      </c>
      <c r="H338" s="18"/>
    </row>
    <row r="339" spans="1:8" x14ac:dyDescent="0.25">
      <c r="A339" s="17">
        <v>28389</v>
      </c>
      <c r="B339" s="18"/>
      <c r="C339" s="17">
        <v>28389</v>
      </c>
      <c r="D339" s="18"/>
      <c r="E339" s="18" t="s">
        <v>15</v>
      </c>
      <c r="F339" s="18"/>
      <c r="G339" s="18" t="str">
        <f t="shared" si="5"/>
        <v>Exp_6_Control</v>
      </c>
      <c r="H339" s="18"/>
    </row>
    <row r="340" spans="1:8" x14ac:dyDescent="0.25">
      <c r="A340" s="17">
        <v>28288</v>
      </c>
      <c r="B340" s="18"/>
      <c r="C340" s="17">
        <v>28288</v>
      </c>
      <c r="D340" s="18">
        <v>601.91099999999994</v>
      </c>
      <c r="E340" s="18" t="s">
        <v>15</v>
      </c>
      <c r="F340" s="18"/>
      <c r="G340" s="18" t="str">
        <f t="shared" si="5"/>
        <v>Exp_6_Control</v>
      </c>
      <c r="H340" s="18"/>
    </row>
    <row r="341" spans="1:8" x14ac:dyDescent="0.25">
      <c r="A341" s="17">
        <v>28292</v>
      </c>
      <c r="B341" s="18"/>
      <c r="C341" s="17">
        <v>28292</v>
      </c>
      <c r="D341" s="18">
        <v>878.98099999999999</v>
      </c>
      <c r="E341" s="18" t="s">
        <v>15</v>
      </c>
      <c r="F341" s="18"/>
      <c r="G341" s="18" t="str">
        <f t="shared" si="5"/>
        <v>Exp_6_Control</v>
      </c>
      <c r="H341" s="18"/>
    </row>
    <row r="342" spans="1:8" x14ac:dyDescent="0.25">
      <c r="A342" s="17">
        <v>28298</v>
      </c>
      <c r="B342" s="18"/>
      <c r="C342" s="17">
        <v>28298</v>
      </c>
      <c r="D342" s="18">
        <v>1245.223</v>
      </c>
      <c r="E342" s="18" t="s">
        <v>15</v>
      </c>
      <c r="F342" s="18"/>
      <c r="G342" s="18" t="str">
        <f t="shared" si="5"/>
        <v>Exp_6_Control</v>
      </c>
      <c r="H342" s="18"/>
    </row>
    <row r="343" spans="1:8" x14ac:dyDescent="0.25">
      <c r="A343" s="17">
        <v>28300</v>
      </c>
      <c r="B343" s="18"/>
      <c r="C343" s="17">
        <v>28300</v>
      </c>
      <c r="D343" s="18">
        <v>1286.624</v>
      </c>
      <c r="E343" s="18" t="s">
        <v>15</v>
      </c>
      <c r="F343" s="18"/>
      <c r="G343" s="18" t="str">
        <f t="shared" si="5"/>
        <v>Exp_6_Control</v>
      </c>
      <c r="H343" s="18"/>
    </row>
    <row r="344" spans="1:8" x14ac:dyDescent="0.25">
      <c r="A344" s="17">
        <v>28302</v>
      </c>
      <c r="B344" s="18"/>
      <c r="C344" s="17">
        <v>28302</v>
      </c>
      <c r="D344" s="18">
        <v>1353.5029999999999</v>
      </c>
      <c r="E344" s="18" t="s">
        <v>15</v>
      </c>
      <c r="F344" s="18"/>
      <c r="G344" s="18" t="str">
        <f t="shared" si="5"/>
        <v>Exp_6_Control</v>
      </c>
      <c r="H344" s="18"/>
    </row>
    <row r="345" spans="1:8" x14ac:dyDescent="0.25">
      <c r="A345" s="17">
        <v>28306</v>
      </c>
      <c r="B345" s="18"/>
      <c r="C345" s="17">
        <v>28306</v>
      </c>
      <c r="D345" s="18">
        <v>1455.414</v>
      </c>
      <c r="E345" s="18" t="s">
        <v>15</v>
      </c>
      <c r="F345" s="18"/>
      <c r="G345" s="18" t="str">
        <f t="shared" si="5"/>
        <v>Exp_6_Control</v>
      </c>
      <c r="H345" s="18"/>
    </row>
    <row r="346" spans="1:8" x14ac:dyDescent="0.25">
      <c r="A346" s="17">
        <v>28317</v>
      </c>
      <c r="B346" s="18"/>
      <c r="C346" s="17">
        <v>28317</v>
      </c>
      <c r="D346" s="18">
        <v>2003.1849999999999</v>
      </c>
      <c r="E346" s="18" t="s">
        <v>15</v>
      </c>
      <c r="F346" s="18"/>
      <c r="G346" s="18" t="str">
        <f t="shared" si="5"/>
        <v>Exp_6_Control</v>
      </c>
      <c r="H346" s="18"/>
    </row>
    <row r="347" spans="1:8" x14ac:dyDescent="0.25">
      <c r="A347" s="17">
        <v>28327</v>
      </c>
      <c r="B347" s="18"/>
      <c r="C347" s="17">
        <v>28327</v>
      </c>
      <c r="D347" s="18">
        <v>2156.0509999999999</v>
      </c>
      <c r="E347" s="18" t="s">
        <v>15</v>
      </c>
      <c r="F347" s="18"/>
      <c r="G347" s="18" t="str">
        <f t="shared" si="5"/>
        <v>Exp_6_Control</v>
      </c>
      <c r="H347" s="18"/>
    </row>
    <row r="348" spans="1:8" x14ac:dyDescent="0.25">
      <c r="A348" s="17">
        <v>28338</v>
      </c>
      <c r="B348" s="18"/>
      <c r="C348" s="17">
        <v>28338</v>
      </c>
      <c r="D348" s="18">
        <v>2156.0509999999999</v>
      </c>
      <c r="E348" s="18" t="s">
        <v>15</v>
      </c>
      <c r="F348" s="18"/>
      <c r="G348" s="18" t="str">
        <f t="shared" si="5"/>
        <v>Exp_6_Control</v>
      </c>
      <c r="H348" s="18"/>
    </row>
    <row r="349" spans="1:8" x14ac:dyDescent="0.25">
      <c r="A349" s="17">
        <v>28348</v>
      </c>
      <c r="B349" s="18"/>
      <c r="C349" s="17">
        <v>28348</v>
      </c>
      <c r="D349" s="18">
        <v>2159.2359999999999</v>
      </c>
      <c r="E349" s="18" t="s">
        <v>15</v>
      </c>
      <c r="F349" s="18"/>
      <c r="G349" s="18" t="str">
        <f t="shared" si="5"/>
        <v>Exp_6_Control</v>
      </c>
      <c r="H349" s="18"/>
    </row>
    <row r="350" spans="1:8" x14ac:dyDescent="0.25">
      <c r="A350" s="17">
        <v>28378</v>
      </c>
      <c r="B350" s="18"/>
      <c r="C350" s="17">
        <v>28378</v>
      </c>
      <c r="D350" s="18">
        <v>2152.866</v>
      </c>
      <c r="E350" s="18" t="s">
        <v>15</v>
      </c>
      <c r="F350" s="18"/>
      <c r="G350" s="18" t="str">
        <f t="shared" si="5"/>
        <v>Exp_6_Control</v>
      </c>
      <c r="H350" s="18"/>
    </row>
  </sheetData>
  <phoneticPr fontId="5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AC70-D396-4DBD-BB6E-36B9B5D35AAC}">
  <dimension ref="A1:F7"/>
  <sheetViews>
    <sheetView tabSelected="1" workbookViewId="0">
      <selection activeCell="G15" sqref="G15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79</v>
      </c>
      <c r="C1" t="s">
        <v>72</v>
      </c>
      <c r="D1" s="6" t="s">
        <v>2</v>
      </c>
      <c r="E1" t="s">
        <v>44</v>
      </c>
      <c r="F1" t="s">
        <v>1</v>
      </c>
    </row>
    <row r="2" spans="1:6" x14ac:dyDescent="0.25">
      <c r="A2" s="1">
        <v>28383</v>
      </c>
      <c r="B2" t="s">
        <v>73</v>
      </c>
      <c r="C2" t="s">
        <v>71</v>
      </c>
      <c r="D2">
        <v>327.08</v>
      </c>
      <c r="E2">
        <f>D2*10</f>
        <v>3270.7999999999997</v>
      </c>
      <c r="F2" s="3" t="str">
        <f>"Exp_6_"&amp;C2&amp;"_"&amp;B2</f>
        <v>Exp_6_WT45_PreFlo</v>
      </c>
    </row>
    <row r="3" spans="1:6" x14ac:dyDescent="0.25">
      <c r="A3" s="1">
        <v>28383</v>
      </c>
      <c r="B3" t="s">
        <v>73</v>
      </c>
      <c r="C3" t="s">
        <v>77</v>
      </c>
      <c r="D3">
        <v>260</v>
      </c>
      <c r="E3">
        <f t="shared" ref="E3:E7" si="0">D3*10</f>
        <v>2600</v>
      </c>
      <c r="F3" s="3" t="str">
        <f t="shared" ref="F3:F7" si="1">"Exp_6_"&amp;C3&amp;"_"&amp;B3</f>
        <v>Exp_6_WT90_PreFlo</v>
      </c>
    </row>
    <row r="4" spans="1:6" x14ac:dyDescent="0.25">
      <c r="A4" s="1">
        <v>28383</v>
      </c>
      <c r="B4" t="s">
        <v>74</v>
      </c>
      <c r="C4" t="s">
        <v>71</v>
      </c>
      <c r="D4">
        <v>362.44000000000005</v>
      </c>
      <c r="E4">
        <f t="shared" si="0"/>
        <v>3624.4000000000005</v>
      </c>
      <c r="F4" s="3" t="str">
        <f t="shared" si="1"/>
        <v>Exp_6_WT45_PostFlo</v>
      </c>
    </row>
    <row r="5" spans="1:6" x14ac:dyDescent="0.25">
      <c r="A5" s="1">
        <v>28383</v>
      </c>
      <c r="B5" t="s">
        <v>74</v>
      </c>
      <c r="C5" t="s">
        <v>77</v>
      </c>
      <c r="D5">
        <v>282.36</v>
      </c>
      <c r="E5">
        <f t="shared" si="0"/>
        <v>2823.6000000000004</v>
      </c>
      <c r="F5" s="3" t="str">
        <f t="shared" si="1"/>
        <v>Exp_6_WT90_PostFlo</v>
      </c>
    </row>
    <row r="6" spans="1:6" x14ac:dyDescent="0.25">
      <c r="A6" s="1">
        <v>28383</v>
      </c>
      <c r="B6" t="s">
        <v>75</v>
      </c>
      <c r="C6" t="s">
        <v>71</v>
      </c>
      <c r="D6">
        <v>218.4</v>
      </c>
      <c r="E6">
        <f t="shared" si="0"/>
        <v>2184</v>
      </c>
      <c r="F6" s="3" t="str">
        <f t="shared" si="1"/>
        <v>Exp_6_WT45_PodSet</v>
      </c>
    </row>
    <row r="7" spans="1:6" x14ac:dyDescent="0.25">
      <c r="A7" s="1">
        <v>28383</v>
      </c>
      <c r="B7" t="s">
        <v>75</v>
      </c>
      <c r="C7" t="s">
        <v>77</v>
      </c>
      <c r="D7">
        <v>224.64000000000001</v>
      </c>
      <c r="E7">
        <f t="shared" si="0"/>
        <v>2246.4</v>
      </c>
      <c r="F7" s="3" t="str">
        <f t="shared" si="1"/>
        <v>Exp_6_WT90_PodSet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Scott1989.Harvest</vt:lpstr>
      <vt:lpstr>Scott1989.TimeSeries</vt:lpstr>
      <vt:lpstr>Scott1987.Harvest</vt:lpstr>
      <vt:lpstr>Scott1987.TimeSeries</vt:lpstr>
      <vt:lpstr>Rhine.timing</vt:lpstr>
      <vt:lpstr>Rhine.duration</vt:lpstr>
      <vt:lpstr>Mollabashi.TimeSeries</vt:lpstr>
      <vt:lpstr>Mollabashi.Harvest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Osman, Raheel [AGRON]</cp:lastModifiedBy>
  <dcterms:created xsi:type="dcterms:W3CDTF">2015-06-05T18:17:20Z</dcterms:created>
  <dcterms:modified xsi:type="dcterms:W3CDTF">2025-08-07T21:52:14Z</dcterms:modified>
</cp:coreProperties>
</file>